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город" sheetId="1" r:id="rId1"/>
    <sheet name="область" sheetId="2" r:id="rId2"/>
  </sheets>
  <definedNames>
    <definedName name="_xlnm.Print_Titles" localSheetId="0">'город'!$13:$13</definedName>
    <definedName name="_xlnm.Print_Titles" localSheetId="1">'область'!$13:$13</definedName>
  </definedNames>
  <calcPr fullCalcOnLoad="1"/>
</workbook>
</file>

<file path=xl/sharedStrings.xml><?xml version="1.0" encoding="utf-8"?>
<sst xmlns="http://schemas.openxmlformats.org/spreadsheetml/2006/main" count="234" uniqueCount="167">
  <si>
    <t>Жилищное строительство</t>
  </si>
  <si>
    <t>Коммунальное строительство</t>
  </si>
  <si>
    <t>Здравоохранение</t>
  </si>
  <si>
    <t>Образование</t>
  </si>
  <si>
    <t>№                                       п/п</t>
  </si>
  <si>
    <t xml:space="preserve">Наименование </t>
  </si>
  <si>
    <t>Строительство канализационного коллектора в 181 квартале Ломоносовского округа</t>
  </si>
  <si>
    <t>Культура</t>
  </si>
  <si>
    <t>Охрана окружающей среды</t>
  </si>
  <si>
    <t>Строительство кладбища в деревне Валдушки</t>
  </si>
  <si>
    <t xml:space="preserve">Здравоохранение </t>
  </si>
  <si>
    <t>Реконструкция ангара под физкультурно-спортивный комплекс по улице Тимме</t>
  </si>
  <si>
    <t>Строительство кладбища в Соломбальском округе</t>
  </si>
  <si>
    <t>Строительство напорного коллектора в микрорайоне Затон</t>
  </si>
  <si>
    <t xml:space="preserve">Реконструкция Ленинградского проспекта </t>
  </si>
  <si>
    <t>Реконструкция проспекта Ломоносова</t>
  </si>
  <si>
    <t>Строительство главного распределительного устройства на ТЭЦ жилого района  Цигломень</t>
  </si>
  <si>
    <t>Строительство детского парка в Ломоносовском округе  по улице 23-ей Гвардейской дивизии (за кинотеатром "Русь")</t>
  </si>
  <si>
    <t>Проектирование спортивного комплекса "Гидролизный"</t>
  </si>
  <si>
    <t>Строительство парка отдыха в Цигломенском округе</t>
  </si>
  <si>
    <t>Проектирование и строительство котельной в микрорайоне Затон с реконструкцией теплотрасс</t>
  </si>
  <si>
    <t>Городская целевая программа "Экология города Архангельска (2007-2009 годы)"</t>
  </si>
  <si>
    <t>Городская целевая программа "Развитие муниципального здравоохранения города Архангельска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</si>
  <si>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</si>
  <si>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</si>
  <si>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</si>
  <si>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</si>
  <si>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Реконструкция физкультурно-оздоровительных и спортивных сооружений образовательных учреждений</t>
  </si>
  <si>
    <t>Городская целевая программа "Физкультура - здоровье - спорт" на 2006-2009 годы</t>
  </si>
  <si>
    <t>Разработка проекта строительства напорного канализационного коллектора в Маймаксанском территориальном округе</t>
  </si>
  <si>
    <t>Строительство причала на 23 лесозаводе</t>
  </si>
  <si>
    <t>Приобретение дизельных генераторных станций</t>
  </si>
  <si>
    <t>Проектирование котельной в жилом районе завода силикатного кирпича мощностью 10 МВт и разводящих тепловых сетей</t>
  </si>
  <si>
    <t>Приобретение в муниципальную собственность котельной ОАО  "Архангельские коммунальные системы"</t>
  </si>
  <si>
    <t xml:space="preserve">Проектирование переключения жилых домов от септиков к сетям городской канализации </t>
  </si>
  <si>
    <t>Проектирование ВОС на острове Кего</t>
  </si>
  <si>
    <t>Проектирование КОС в жилом районе Зелёный Бор</t>
  </si>
  <si>
    <t>Проектирование и строительство бани в жилом районе 14 лесозавода</t>
  </si>
  <si>
    <t>Строительство бани в жилом районе Маймаксанского Лесного порта (остров Бревенник)</t>
  </si>
  <si>
    <t>Благоустройство</t>
  </si>
  <si>
    <t>Разработка генеральной схемы санитарной очистки города</t>
  </si>
  <si>
    <t xml:space="preserve">Проектирование и строительство водовода диаметром 1000 мм от водоочистных сооружений до Талажской автодороги 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</si>
  <si>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</si>
  <si>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Проектирование полигона для захоронения отходов (разработка технико-экономического обоснования)</t>
  </si>
  <si>
    <t>Разработка проекта обустройства действующей городской свалки (Окружное шоссе)</t>
  </si>
  <si>
    <t>Реконструкция  площадок при общеобразовательных и спортивных школах</t>
  </si>
  <si>
    <t xml:space="preserve">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</si>
  <si>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к решению Архангельского </t>
  </si>
  <si>
    <t>Городская инвестиционная программа на 2008 год</t>
  </si>
  <si>
    <t>Объем                                             бюджетных ассигнований,                                  тыс. руб.</t>
  </si>
  <si>
    <t>Транспорт</t>
  </si>
  <si>
    <t xml:space="preserve">Реконструкция системы электроснабжения жилого района 25 лесозавода </t>
  </si>
  <si>
    <t>Строительство теплотрассы в жилом районе Лесной порт с закрытием котельной бани по улице Юнг ВМФ</t>
  </si>
  <si>
    <t>Проектирование и строительство сети водовода с установкой водопроводных колонок по улице Гренландская</t>
  </si>
  <si>
    <t>Проектирование и строительство сети водовода с установкой водопроводных колонок по улице Севстрой</t>
  </si>
  <si>
    <t>Проектирование и реконструкция бани по улице Тарасова, д.11</t>
  </si>
  <si>
    <t>Реконструкция здания детского сада под детскую поликлинику муниципального учреждения здравоохранения "Городская клиническая больница № 4"</t>
  </si>
  <si>
    <t>Проектирование реконструкции пищеблока муниципального учреждения здравоохранения "Первая городская клиническая больница скорой медицинской помощи"</t>
  </si>
  <si>
    <t>Проектирование лифта 7-этажного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</si>
  <si>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 xml:space="preserve">Проектирование и строительство поликлиники в округе Майская Горка   </t>
  </si>
  <si>
    <t>Физическая культура и спорт</t>
  </si>
  <si>
    <t xml:space="preserve">Разработка проекта обустройства свалок на острове Кего, острове Хабарка, поселке Турдеево </t>
  </si>
  <si>
    <t>Обустройство свалок на острове Кего, острове Хабарка, поселке Турдеево</t>
  </si>
  <si>
    <t xml:space="preserve">Переключение жилых домов на сети городской канализации с ликвидацией септиков по улице Шабалина (дома № № 8 - 20)                                                                                                                                                                                   </t>
  </si>
  <si>
    <t>Строительство проспекта Дзержинского на участке от улицы Тимме до автовокзала          (в том числе: разработка проектно-сметной документации)</t>
  </si>
  <si>
    <t>80-квартирный 5-ти этажный жилой дом в микрорайоне Зеленый Бор (кирпичный)</t>
  </si>
  <si>
    <t>I. НЕПРОГРАММНАЯ ЧАСТЬ</t>
  </si>
  <si>
    <t>II. ПРОГРАММНАЯ ЧАСТЬ</t>
  </si>
  <si>
    <t>I. ПРОГРАММНАЯ ЧАСТЬ</t>
  </si>
  <si>
    <t>ВСЕГО</t>
  </si>
  <si>
    <t>Перечень                                                                                                                                                                                                                    строек и объектов муниципальной собственности,                                                                                                                                                                      финансируемых за счет средств социально-экономических                                                                      целевых программ Архангельской области и областной адресной                                                 инвестиционной программы, на 2008 год</t>
  </si>
  <si>
    <t>II. НЕПРОГРАММНАЯ ЧАСТЬ</t>
  </si>
  <si>
    <t>Расширение существующих объединенных канализационных очистных сооружений ОАО "Соломбальский ЦБК" и города Архангельска</t>
  </si>
  <si>
    <t>Проектирование и реконструкция индивидуальных тепловых пунктов домов в микрорайоне Силбет</t>
  </si>
  <si>
    <t xml:space="preserve"> Обеспечение земельных участков  коммунальной инфраструктурой для жилищного строительства </t>
  </si>
  <si>
    <t>Проектирование и строительство пристройки к муниципальному учреждению здравоохранения "Детская поликлиника № 1"</t>
  </si>
  <si>
    <t>Проектирование и строительство ВЛ 10 кВ в жилой район Кузнечевского лесозавода</t>
  </si>
  <si>
    <t>Проектирование и строительство котельной мощностью 7,0 МВт в жилом районе 23 лесозавода</t>
  </si>
  <si>
    <t xml:space="preserve">Проектирование и реконструкция системы теплоснабжения домов по проспекту Ленинградскому, (дома 387 - 391) с переключением на Архангельскую  ТЭЦ </t>
  </si>
  <si>
    <t xml:space="preserve">Разработка исходно-разрешительной, предпроектной  документации для объектов строительства и реконструкции и экспертиза проектов </t>
  </si>
  <si>
    <t>Проектирование и строительство детского комбината в I микрорайоне округа Майская Горка</t>
  </si>
  <si>
    <t>Проектирование и строительство универсальных спортивных площадок</t>
  </si>
  <si>
    <t xml:space="preserve">Реконструкция наружных сетей водопровода по проспекту Ленинградский, 384, корпус 1 и корпус 2 </t>
  </si>
  <si>
    <t>Строительство дороги из железобетонных плит к домам по улице Дачной, 49, корпус 2 и корпус 3</t>
  </si>
  <si>
    <t>Строительство дороги из железобетонных плит по улице Энтузиастов</t>
  </si>
  <si>
    <t xml:space="preserve">Проектирование многофункционального спортивного зала муниципального образовательного учреждения "Архангельский городской лицей имени М.В. Ломоносова" </t>
  </si>
  <si>
    <t xml:space="preserve">                                                                                                                 от 07.12.2007 № 571   </t>
  </si>
  <si>
    <t>Проектирование напорного канализационного коллектора в Маймаксанском территориальном округе</t>
  </si>
  <si>
    <t xml:space="preserve"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 </t>
  </si>
  <si>
    <t>Модернизация ВОС и сетей на острове Бревенник</t>
  </si>
  <si>
    <t>Проектирование и строительство пешеходного тротуара по четной стороне проспекта Обводный канал на участке от автобусной остановки «ул. Комсомольская» до створа улицы Вологодской (воинское захоронение)</t>
  </si>
  <si>
    <t>".</t>
  </si>
  <si>
    <t xml:space="preserve">Проектирование реконструкции электрических сетей острова Краснофлотский </t>
  </si>
  <si>
    <t>Проектирование реконструкции электрических сетей жилых районов 14 и 21 лесозаводов</t>
  </si>
  <si>
    <t>Реконструкция системы электроснабжения улицы Кочуринская</t>
  </si>
  <si>
    <t>Проектирование и строительство котельной жилого района Архангельского гидролизного завода</t>
  </si>
  <si>
    <t>Проектирование теплотрассы от котельной поселка Глухое до жилых домов по проспекту Новый и проспекту Северный</t>
  </si>
  <si>
    <t>Проектирование и строительство коллектора в Маймаксанском территориальном округе</t>
  </si>
  <si>
    <t>Проектирование канализационных коллекторов  в жилом районе Аэропорт Талаги и до очистных сооружений Соломбальского ЦБК</t>
  </si>
  <si>
    <t>Проектирование и реконструкция тренажерного зала муниципального образовательного учреждения "Средняя общеобразовательная школа № 10"</t>
  </si>
  <si>
    <t>Проектирование и строительство кислородной станции муниципального учреждения здравоохранения "Первая городская клиническая больница скорой медицинской помощи"</t>
  </si>
  <si>
    <t>Модернизация ВОС и сетей острова Бревенник</t>
  </si>
  <si>
    <t>Проектирование и строительство участка канализационного коллектора по улице Выучейского в районе проспекта Ломоносова</t>
  </si>
  <si>
    <t>Строительство проспекта Дзержинского на участке от улицы Тимме до автовокзала</t>
  </si>
  <si>
    <t>Строительство Московского проспекта на участке от улицы Галушина до улицы Ленина (разработка проектно-сметной документации)</t>
  </si>
  <si>
    <t>Проектирование (в том числе изыскания), прохождение экспертизы проекта и строительство ФОК в микрорайоне Варавино-Фактория</t>
  </si>
  <si>
    <t>12-ти квартирный жилой дом по улице Павла Орлова</t>
  </si>
  <si>
    <t>Обеспечение жильем граждан, проживающих в домах, признанных аварийными и непригодными для постоянного проживания по решению судов</t>
  </si>
  <si>
    <t>Приобретение в муниципальную собственность котельной и здания перекачки мазута ЗАО "Лесозавод 25"</t>
  </si>
  <si>
    <t>Реконструкция улицы Советской на участке от улицы Валявкина до улицы Терехина (разработка проектно-сметной документации)</t>
  </si>
  <si>
    <t>Строительство автомобильной дороги по улице Выучейского от проспекта Ломоносова до улицы Воскресенской (разработка проектно-сметной документации)</t>
  </si>
  <si>
    <t>Реконструкция зданий под малоэтажные жилые дома и 5-ти этажный жилой дом по улице Суворова, 11</t>
  </si>
  <si>
    <t>в том числе: за счет остатков на 01.01.2008</t>
  </si>
  <si>
    <t xml:space="preserve">Проектирование котельной к бане № 27 по адресу улица Постышева, 25 </t>
  </si>
  <si>
    <t>Строительство многоэтажного жилого дома по улице 40 лет Великой Победы в Северном территориальном округе</t>
  </si>
  <si>
    <t>Строительство многоэтажного жилого дома по улице Севстрой, 12 (на месте дома по улице Севстрой, 13) в Цигломенском территориальном округе</t>
  </si>
  <si>
    <t>119-квартирный жилой дом с пристроенным КПП бытового обслуживания с мастерскими и парикмахерскими в микрорайоне Зеленый Бор в Исакогорском округе</t>
  </si>
  <si>
    <t>Привязка проектно-сметной документации для строительства двух 80-квартирных 5-этажных жилых домов (кирпичных) в микрорайоне Зеленый Бор</t>
  </si>
  <si>
    <t xml:space="preserve">119-ти квартирный жилой дом с пристроенным КПП бытового обслуживания с мастерскими и парикмахерскими в микрорайоне Зеленый Бор в Исакогорском округе </t>
  </si>
  <si>
    <t>Подготовка территорий, выполнение строительных работ по обеспечению земельных участков коммунальной инфраструктурой, проектирование и проведение экспертиз</t>
  </si>
  <si>
    <t>Реконструкция тепловых сетей острова Бревенник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</si>
  <si>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</si>
  <si>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Строительство моста через реку Соломбалка в Кемский поселок</t>
  </si>
  <si>
    <t>Обустройство свалки бытовых отходов на острове Бревенник и свалки в поселке Кузнечевского лесозавода</t>
  </si>
  <si>
    <t>Строительство детского парка в Ломоносовском территориальном округе (за кинотеатром "Русь")</t>
  </si>
  <si>
    <t xml:space="preserve">Проектирование (в том числе изыскания), прохождение экспертизы проекта и строительство физкультурно-оздоровительного комплекса в микрорайоне Варавино-Фактория </t>
  </si>
  <si>
    <t>Проектирование и строительство физкультурно-оздоровительного комплекса</t>
  </si>
  <si>
    <t>III. СУБСИДИЯ ДЛЯ РАЗВИТИЯ УЛИЧНО-ДОРОЖНОЙ СЕТИ</t>
  </si>
  <si>
    <t>Реконструкция Ленинградского проспекта</t>
  </si>
  <si>
    <t>IV. СУБСИДИЯ НА ПЕРЕСЕЛЕНИЕ ГРАЖДАН ИЗ АВАРИЙНОГО ЖИЛИЩНОГО ФОНДА</t>
  </si>
  <si>
    <t>12-квартирный жилой дом по улице П.Орлова, 5 в Исакогорском территориальном округе</t>
  </si>
  <si>
    <t>Проектирование и строительство жилых домов для переселения граждан из ветхого и непригодного для проживания (аварийного) жилищного фонда</t>
  </si>
  <si>
    <t>Строительство домов № 1, 2 объекта "Группа жилых домов по улице Штурманская - улице Караванная с устройством наружных коммуникаций и благоустройством (дома № 1, 2, 3)</t>
  </si>
  <si>
    <t>41-квартирный жилой дом № 6 по улице Пустошного в Цигломенском территориальном округе</t>
  </si>
  <si>
    <t>Приобретение установки по обеззараживанию воды в поселке Лесная речка</t>
  </si>
  <si>
    <t>Группа жилых домов по улице Штурманская - улице Караванная, дом № 3</t>
  </si>
  <si>
    <t>Приобретение в муниципальную собственность у ООО "Паритет" электролиний ЛЭП и здания ГРУ с оборудованием в Маймаксанском территорильном округе</t>
  </si>
  <si>
    <t>Cтроительство наружного освещения Объездной дороги (на участке от Товарного двора до городской свалки)</t>
  </si>
  <si>
    <t xml:space="preserve">Строительство воздушной линии 6 кВ для электроснабжения городской свалки ТБО </t>
  </si>
  <si>
    <t>Проектирование подключения систем водоснабжения жилых домов по ардесам: улица Октябрят, дом 4, корпус 3, улица Первомайская, дом 4 и дом 6, улица Осипенко, дом 5, корпус 1 и дом 7, корпус 1 к квартальным насосным станциям</t>
  </si>
  <si>
    <t>Проектирование реконструкция ПС 35 кВ по улице Севстрой</t>
  </si>
  <si>
    <t>Проектирование теплотрассы от бани по улице Постышева, 25 до разводящих тепловых сетей от котельной ЗАО "Лесозавод 25"</t>
  </si>
  <si>
    <t>Проектирование и строительство дренажной канализации от улицы 1-й рабочий квартал до улицы Севстрой с подключением жилого дома № 2, корпус 2 по улице Севстрой</t>
  </si>
  <si>
    <t>Строительство парка в Маймаксанском округе</t>
  </si>
  <si>
    <t>Проетирование и строительство парка на острове Краснофлотский в территориальном округе Майская горка</t>
  </si>
  <si>
    <t xml:space="preserve">119-ти квартирный жилой дом с пристроенным КПП бытового обслуживания с мастерскими и парикмахерской в микрорайоне Зеленый Бор в Исакогорском округе </t>
  </si>
  <si>
    <t>Проектирование и строительство причала на Набережной Г.Седова</t>
  </si>
  <si>
    <t>Приобретение квартиры в муниципальную собственность</t>
  </si>
  <si>
    <t>Проектирование и реконструкция системы теплоснабжения жилого района Конвейер Маймаксанского территориального округа</t>
  </si>
  <si>
    <t>Проектирование и строительство теплотрассы от котельной по улице Лесозаводская, дом 8, корпус 2 до ЦТП жилого района ЛДК-4</t>
  </si>
  <si>
    <t>Проектирование и реконструкция котельной по улице Лесозаводская, дом 8, корпус 2 жилого района Бакарица</t>
  </si>
  <si>
    <t>Адресная программа Архангельской области «Переселение граждан из аварийного жилищного фонда» на 2008 год. Строительство и приобретение жилья для переселения граждан из аварийного жилищного фонда</t>
  </si>
  <si>
    <t>Реконструкция здания по адресу: улица Адмирала Макарова, 35 под квартиры социального жилья</t>
  </si>
  <si>
    <t>119-ти квартирный жилой дом с пристроенным КПП бытового обслуживания с мастерскими и парикмахерской в микрорайоне Зеленый Бор в Исакогорском округе</t>
  </si>
  <si>
    <t xml:space="preserve">                                                                                                                 (с изм. № 622, 631, 680)</t>
  </si>
  <si>
    <t xml:space="preserve">                                                                                                                (с изм. № 622, 631, 680)</t>
  </si>
  <si>
    <t>Приобретение в муниципальную собственность незавершенного строительства подстанции 110/35/10 кВ № 4а площадью дороги и площадки 20067 кв.м. под строительство кладбища в Соломбальском территориальном округе</t>
  </si>
  <si>
    <t xml:space="preserve">                                                                                                                 "ПРИЛОЖЕНИЕ № 10 </t>
  </si>
  <si>
    <t xml:space="preserve">                                                                                                                 "ПРИЛОЖЕНИЕ № 11</t>
  </si>
  <si>
    <t>Проектирование и реконструкция схемы теплоснабжения микрорайона ЛДК 4</t>
  </si>
  <si>
    <t xml:space="preserve">Проектирование и реконструкция систем  теплоснабжения домов по проспекту Ленинградскому (дома  387 - 391) с переключением на Архангельскую ТЭЦ </t>
  </si>
  <si>
    <t>Федеральная целевая программа "Жилище" на 2002-2010 годы. Переселение граждан из жилищного фонда, призванного непригодным для проживания, и (или) жилищного фонда с высоким уровнем износа (более 70 процентов)</t>
  </si>
  <si>
    <t>119-ти квартирный жилой дом с пристроенным КПП бытового обслуживания с мастерскими и парикмахерской в микрорайоне Зеленый Бор</t>
  </si>
  <si>
    <t>Разработка проектно-сметной документации на строительство поликлиники в округе Майская горка</t>
  </si>
  <si>
    <t xml:space="preserve">Проектирование газораспределительных сетей </t>
  </si>
  <si>
    <t xml:space="preserve">          11. Приложение № 10 "Городская инвестиционная программа на 2008 год" изложить в следующей редакции:</t>
  </si>
  <si>
    <t xml:space="preserve">          12. Приложение № 11 "Перечень строек и объектов муниципальной собственности, финансируемых за счет средств социально-экономических целевых программ Архангельской области и областной адресной инвестиционной программы, на 2008 год" изложить в следующей редакции: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</si>
</sst>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 wrapText="1"/>
    </xf>
    <xf numFmtId="3" fontId="10" fillId="2" borderId="2" xfId="0" applyNumberFormat="1" applyFont="1" applyFill="1" applyBorder="1" applyAlignment="1">
      <alignment horizontal="right" wrapText="1"/>
    </xf>
    <xf numFmtId="3" fontId="4" fillId="2" borderId="3" xfId="0" applyNumberFormat="1" applyFont="1" applyFill="1" applyBorder="1" applyAlignment="1">
      <alignment/>
    </xf>
    <xf numFmtId="0" fontId="2" fillId="0" borderId="2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vertical="top" wrapText="1"/>
    </xf>
    <xf numFmtId="3" fontId="2" fillId="2" borderId="6" xfId="0" applyNumberFormat="1" applyFont="1" applyFill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top" wrapText="1"/>
    </xf>
    <xf numFmtId="3" fontId="2" fillId="2" borderId="8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3" fontId="4" fillId="2" borderId="3" xfId="0" applyNumberFormat="1" applyFont="1" applyFill="1" applyBorder="1" applyAlignment="1">
      <alignment wrapText="1"/>
    </xf>
    <xf numFmtId="0" fontId="12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3" fontId="12" fillId="2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vertical="top" wrapText="1"/>
    </xf>
    <xf numFmtId="3" fontId="4" fillId="2" borderId="8" xfId="0" applyNumberFormat="1" applyFont="1" applyFill="1" applyBorder="1" applyAlignment="1">
      <alignment wrapText="1"/>
    </xf>
    <xf numFmtId="0" fontId="9" fillId="2" borderId="2" xfId="0" applyFont="1" applyFill="1" applyBorder="1" applyAlignment="1">
      <alignment horizontal="left" vertical="top" wrapText="1"/>
    </xf>
    <xf numFmtId="3" fontId="9" fillId="2" borderId="1" xfId="0" applyNumberFormat="1" applyFont="1" applyFill="1" applyBorder="1" applyAlignment="1">
      <alignment/>
    </xf>
    <xf numFmtId="3" fontId="9" fillId="2" borderId="8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0" fontId="9" fillId="2" borderId="9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vertical="top" wrapText="1"/>
    </xf>
    <xf numFmtId="0" fontId="8" fillId="2" borderId="9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3" fontId="9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11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0" fillId="0" borderId="1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 topLeftCell="A97">
      <selection activeCell="B112" sqref="B112"/>
    </sheetView>
  </sheetViews>
  <sheetFormatPr defaultColWidth="9.00390625" defaultRowHeight="12.75"/>
  <cols>
    <col min="1" max="1" width="4.625" style="6" customWidth="1"/>
    <col min="2" max="2" width="85.75390625" style="3" customWidth="1"/>
    <col min="3" max="3" width="12.75390625" style="2" customWidth="1"/>
    <col min="4" max="4" width="2.25390625" style="1" customWidth="1"/>
    <col min="5" max="10" width="8.875" style="1" customWidth="1"/>
  </cols>
  <sheetData>
    <row r="1" spans="1:3" ht="34.5" customHeight="1">
      <c r="A1" s="70" t="s">
        <v>165</v>
      </c>
      <c r="B1" s="70"/>
      <c r="C1" s="70"/>
    </row>
    <row r="2" ht="12" customHeight="1"/>
    <row r="3" ht="16.5">
      <c r="B3" s="20" t="s">
        <v>157</v>
      </c>
    </row>
    <row r="4" ht="12" customHeight="1"/>
    <row r="5" ht="18" customHeight="1">
      <c r="B5" s="21" t="s">
        <v>47</v>
      </c>
    </row>
    <row r="6" ht="18" customHeight="1">
      <c r="B6" s="21" t="s">
        <v>46</v>
      </c>
    </row>
    <row r="7" ht="18" customHeight="1">
      <c r="B7" s="21" t="s">
        <v>86</v>
      </c>
    </row>
    <row r="8" ht="18" customHeight="1" hidden="1">
      <c r="B8" s="21" t="s">
        <v>154</v>
      </c>
    </row>
    <row r="9" ht="12" customHeight="1"/>
    <row r="10" spans="1:3" ht="18.75" customHeight="1">
      <c r="A10" s="68" t="s">
        <v>48</v>
      </c>
      <c r="B10" s="68"/>
      <c r="C10" s="68"/>
    </row>
    <row r="11" ht="12" customHeight="1"/>
    <row r="12" spans="1:3" ht="52.5" customHeight="1">
      <c r="A12" s="22" t="s">
        <v>4</v>
      </c>
      <c r="B12" s="29" t="s">
        <v>5</v>
      </c>
      <c r="C12" s="22" t="s">
        <v>49</v>
      </c>
    </row>
    <row r="13" spans="1:3" ht="12" customHeight="1">
      <c r="A13" s="18">
        <v>1</v>
      </c>
      <c r="B13" s="29">
        <v>2</v>
      </c>
      <c r="C13" s="22">
        <v>3</v>
      </c>
    </row>
    <row r="14" spans="1:3" ht="14.25" customHeight="1">
      <c r="A14" s="23"/>
      <c r="B14" s="31" t="s">
        <v>66</v>
      </c>
      <c r="C14" s="32">
        <f>C16+C23+C72+C90+C95+C101+C108+C20</f>
        <v>346401</v>
      </c>
    </row>
    <row r="15" spans="1:3" ht="12" customHeight="1">
      <c r="A15" s="23"/>
      <c r="B15" s="24"/>
      <c r="C15" s="32"/>
    </row>
    <row r="16" spans="1:3" ht="16.5" customHeight="1">
      <c r="A16" s="23"/>
      <c r="B16" s="24" t="s">
        <v>50</v>
      </c>
      <c r="C16" s="32">
        <f>C17+C18</f>
        <v>10000</v>
      </c>
    </row>
    <row r="17" spans="1:3" ht="17.25" customHeight="1">
      <c r="A17" s="30">
        <v>1</v>
      </c>
      <c r="B17" s="25" t="s">
        <v>30</v>
      </c>
      <c r="C17" s="33">
        <v>3000</v>
      </c>
    </row>
    <row r="18" spans="1:3" ht="17.25" customHeight="1">
      <c r="A18" s="30">
        <v>2</v>
      </c>
      <c r="B18" s="25" t="s">
        <v>146</v>
      </c>
      <c r="C18" s="33">
        <v>7000</v>
      </c>
    </row>
    <row r="19" spans="1:3" ht="12" customHeight="1">
      <c r="A19" s="23"/>
      <c r="B19" s="26"/>
      <c r="C19" s="34"/>
    </row>
    <row r="20" spans="1:3" ht="16.5" customHeight="1">
      <c r="A20" s="23"/>
      <c r="B20" s="9" t="s">
        <v>0</v>
      </c>
      <c r="C20" s="67">
        <f>C21</f>
        <v>6000</v>
      </c>
    </row>
    <row r="21" spans="1:3" ht="16.5" customHeight="1">
      <c r="A21" s="30">
        <v>3</v>
      </c>
      <c r="B21" s="27" t="s">
        <v>147</v>
      </c>
      <c r="C21" s="66">
        <v>6000</v>
      </c>
    </row>
    <row r="22" spans="1:3" ht="12" customHeight="1">
      <c r="A22" s="23"/>
      <c r="B22" s="26"/>
      <c r="C22" s="34"/>
    </row>
    <row r="23" spans="1:3" ht="16.5" customHeight="1">
      <c r="A23" s="16"/>
      <c r="B23" s="9" t="s">
        <v>1</v>
      </c>
      <c r="C23" s="35">
        <f>SUM(C24:C70)</f>
        <v>168775</v>
      </c>
    </row>
    <row r="24" spans="1:3" ht="32.25" customHeight="1">
      <c r="A24" s="16">
        <v>4</v>
      </c>
      <c r="B24" s="10" t="s">
        <v>16</v>
      </c>
      <c r="C24" s="36">
        <v>4365</v>
      </c>
    </row>
    <row r="25" spans="1:3" ht="18" customHeight="1">
      <c r="A25" s="16">
        <v>5</v>
      </c>
      <c r="B25" s="10" t="s">
        <v>76</v>
      </c>
      <c r="C25" s="36">
        <v>1000</v>
      </c>
    </row>
    <row r="26" spans="1:3" ht="16.5" customHeight="1">
      <c r="A26" s="16">
        <v>6</v>
      </c>
      <c r="B26" s="10" t="s">
        <v>51</v>
      </c>
      <c r="C26" s="36">
        <v>7210</v>
      </c>
    </row>
    <row r="27" spans="1:3" ht="17.25" customHeight="1">
      <c r="A27" s="16">
        <v>7</v>
      </c>
      <c r="B27" s="54" t="s">
        <v>92</v>
      </c>
      <c r="C27" s="33">
        <v>700</v>
      </c>
    </row>
    <row r="28" spans="1:3" ht="17.25" customHeight="1">
      <c r="A28" s="16">
        <v>8</v>
      </c>
      <c r="B28" s="54" t="s">
        <v>93</v>
      </c>
      <c r="C28" s="33">
        <v>1100</v>
      </c>
    </row>
    <row r="29" spans="1:3" ht="17.25" customHeight="1" hidden="1">
      <c r="A29" s="16">
        <v>7</v>
      </c>
      <c r="B29" s="54" t="s">
        <v>94</v>
      </c>
      <c r="C29" s="33">
        <v>0</v>
      </c>
    </row>
    <row r="30" spans="1:3" ht="33" customHeight="1">
      <c r="A30" s="16">
        <v>9</v>
      </c>
      <c r="B30" s="54" t="s">
        <v>137</v>
      </c>
      <c r="C30" s="33">
        <v>2300</v>
      </c>
    </row>
    <row r="31" spans="1:3" ht="17.25" customHeight="1">
      <c r="A31" s="16">
        <v>10</v>
      </c>
      <c r="B31" s="54" t="s">
        <v>138</v>
      </c>
      <c r="C31" s="33">
        <v>2400</v>
      </c>
    </row>
    <row r="32" spans="1:3" ht="16.5" customHeight="1">
      <c r="A32" s="16">
        <v>11</v>
      </c>
      <c r="B32" s="25" t="s">
        <v>31</v>
      </c>
      <c r="C32" s="33">
        <v>2550</v>
      </c>
    </row>
    <row r="33" spans="1:3" ht="32.25" customHeight="1">
      <c r="A33" s="16">
        <v>12</v>
      </c>
      <c r="B33" s="41" t="s">
        <v>20</v>
      </c>
      <c r="C33" s="36">
        <v>13085</v>
      </c>
    </row>
    <row r="34" spans="1:3" ht="33" customHeight="1">
      <c r="A34" s="16">
        <v>13</v>
      </c>
      <c r="B34" s="25" t="s">
        <v>32</v>
      </c>
      <c r="C34" s="33">
        <v>2500</v>
      </c>
    </row>
    <row r="35" spans="1:3" ht="32.25" customHeight="1">
      <c r="A35" s="16">
        <v>14</v>
      </c>
      <c r="B35" s="25" t="s">
        <v>77</v>
      </c>
      <c r="C35" s="33">
        <v>7500</v>
      </c>
    </row>
    <row r="36" spans="1:3" ht="33" customHeight="1" hidden="1">
      <c r="A36" s="16">
        <v>13</v>
      </c>
      <c r="B36" s="25" t="s">
        <v>33</v>
      </c>
      <c r="C36" s="33">
        <v>0</v>
      </c>
    </row>
    <row r="37" spans="1:3" ht="33" customHeight="1">
      <c r="A37" s="16">
        <v>15</v>
      </c>
      <c r="B37" s="27" t="s">
        <v>95</v>
      </c>
      <c r="C37" s="33">
        <v>4000</v>
      </c>
    </row>
    <row r="38" spans="1:3" ht="33" customHeight="1">
      <c r="A38" s="16">
        <v>16</v>
      </c>
      <c r="B38" s="41" t="s">
        <v>73</v>
      </c>
      <c r="C38" s="36">
        <v>3000</v>
      </c>
    </row>
    <row r="39" spans="1:3" ht="33" customHeight="1">
      <c r="A39" s="16">
        <v>17</v>
      </c>
      <c r="B39" s="27" t="s">
        <v>78</v>
      </c>
      <c r="C39" s="37">
        <v>2000</v>
      </c>
    </row>
    <row r="40" spans="1:3" ht="33" customHeight="1">
      <c r="A40" s="16">
        <v>18</v>
      </c>
      <c r="B40" s="54" t="s">
        <v>96</v>
      </c>
      <c r="C40" s="33">
        <v>3500</v>
      </c>
    </row>
    <row r="41" spans="1:3" ht="33" customHeight="1">
      <c r="A41" s="16">
        <v>19</v>
      </c>
      <c r="B41" s="25" t="s">
        <v>52</v>
      </c>
      <c r="C41" s="33">
        <v>3500</v>
      </c>
    </row>
    <row r="42" spans="1:3" ht="32.25" customHeight="1">
      <c r="A42" s="16">
        <v>20</v>
      </c>
      <c r="B42" s="10" t="s">
        <v>41</v>
      </c>
      <c r="C42" s="36">
        <v>4000</v>
      </c>
    </row>
    <row r="43" spans="1:3" ht="32.25" customHeight="1">
      <c r="A43" s="16">
        <v>21</v>
      </c>
      <c r="B43" s="25" t="s">
        <v>53</v>
      </c>
      <c r="C43" s="33">
        <v>800</v>
      </c>
    </row>
    <row r="44" spans="1:3" ht="32.25" customHeight="1">
      <c r="A44" s="16">
        <v>22</v>
      </c>
      <c r="B44" s="25" t="s">
        <v>54</v>
      </c>
      <c r="C44" s="33">
        <v>550</v>
      </c>
    </row>
    <row r="45" spans="1:3" ht="17.25" customHeight="1">
      <c r="A45" s="16">
        <v>23</v>
      </c>
      <c r="B45" s="27" t="s">
        <v>97</v>
      </c>
      <c r="C45" s="37">
        <v>2733</v>
      </c>
    </row>
    <row r="46" spans="1:3" ht="17.25" customHeight="1">
      <c r="A46" s="16">
        <v>24</v>
      </c>
      <c r="B46" s="27" t="s">
        <v>13</v>
      </c>
      <c r="C46" s="37">
        <v>7800</v>
      </c>
    </row>
    <row r="47" spans="1:3" ht="17.25" customHeight="1">
      <c r="A47" s="16">
        <v>25</v>
      </c>
      <c r="B47" s="28" t="s">
        <v>6</v>
      </c>
      <c r="C47" s="33">
        <v>10200</v>
      </c>
    </row>
    <row r="48" spans="1:3" ht="33" customHeight="1">
      <c r="A48" s="16">
        <v>26</v>
      </c>
      <c r="B48" s="54" t="s">
        <v>98</v>
      </c>
      <c r="C48" s="33">
        <v>2500</v>
      </c>
    </row>
    <row r="49" spans="1:3" ht="32.25" customHeight="1">
      <c r="A49" s="16">
        <v>27</v>
      </c>
      <c r="B49" s="25" t="s">
        <v>63</v>
      </c>
      <c r="C49" s="33">
        <v>5000</v>
      </c>
    </row>
    <row r="50" spans="1:3" ht="17.25" customHeight="1">
      <c r="A50" s="16">
        <v>28</v>
      </c>
      <c r="B50" s="25" t="s">
        <v>34</v>
      </c>
      <c r="C50" s="33">
        <v>1000</v>
      </c>
    </row>
    <row r="51" spans="1:3" ht="16.5" customHeight="1">
      <c r="A51" s="16">
        <v>29</v>
      </c>
      <c r="B51" s="25" t="s">
        <v>35</v>
      </c>
      <c r="C51" s="33">
        <v>900</v>
      </c>
    </row>
    <row r="52" spans="1:3" ht="17.25" customHeight="1">
      <c r="A52" s="16">
        <v>30</v>
      </c>
      <c r="B52" s="25" t="s">
        <v>36</v>
      </c>
      <c r="C52" s="33">
        <v>1000</v>
      </c>
    </row>
    <row r="53" spans="1:3" ht="16.5" customHeight="1">
      <c r="A53" s="16">
        <v>31</v>
      </c>
      <c r="B53" s="25" t="s">
        <v>37</v>
      </c>
      <c r="C53" s="33">
        <v>4000</v>
      </c>
    </row>
    <row r="54" spans="1:3" ht="16.5" customHeight="1">
      <c r="A54" s="16">
        <v>32</v>
      </c>
      <c r="B54" s="25" t="s">
        <v>55</v>
      </c>
      <c r="C54" s="33">
        <v>1697</v>
      </c>
    </row>
    <row r="55" spans="1:3" ht="16.5" customHeight="1">
      <c r="A55" s="16">
        <v>33</v>
      </c>
      <c r="B55" s="25" t="s">
        <v>38</v>
      </c>
      <c r="C55" s="33">
        <v>5000</v>
      </c>
    </row>
    <row r="56" spans="1:3" ht="32.25" customHeight="1">
      <c r="A56" s="16">
        <v>34</v>
      </c>
      <c r="B56" s="25" t="s">
        <v>79</v>
      </c>
      <c r="C56" s="33">
        <v>1000</v>
      </c>
    </row>
    <row r="57" spans="1:3" ht="17.25" customHeight="1">
      <c r="A57" s="16">
        <v>35</v>
      </c>
      <c r="B57" s="11" t="s">
        <v>40</v>
      </c>
      <c r="C57" s="7">
        <v>1600</v>
      </c>
    </row>
    <row r="58" spans="1:3" ht="33" customHeight="1">
      <c r="A58" s="16">
        <v>36</v>
      </c>
      <c r="B58" s="11" t="s">
        <v>82</v>
      </c>
      <c r="C58" s="7">
        <v>500</v>
      </c>
    </row>
    <row r="59" spans="1:3" ht="32.25" customHeight="1" hidden="1">
      <c r="A59" s="16">
        <v>42</v>
      </c>
      <c r="B59" s="11" t="s">
        <v>108</v>
      </c>
      <c r="C59" s="7">
        <v>0</v>
      </c>
    </row>
    <row r="60" spans="1:3" ht="16.5" customHeight="1" hidden="1">
      <c r="A60" s="16">
        <v>44</v>
      </c>
      <c r="B60" s="11" t="s">
        <v>113</v>
      </c>
      <c r="C60" s="7">
        <v>0</v>
      </c>
    </row>
    <row r="61" spans="1:3" ht="16.5" customHeight="1">
      <c r="A61" s="16">
        <v>37</v>
      </c>
      <c r="B61" s="11" t="s">
        <v>164</v>
      </c>
      <c r="C61" s="7">
        <v>6000</v>
      </c>
    </row>
    <row r="62" spans="1:3" ht="16.5" customHeight="1">
      <c r="A62" s="16">
        <v>38</v>
      </c>
      <c r="B62" s="11" t="s">
        <v>101</v>
      </c>
      <c r="C62" s="7">
        <v>500</v>
      </c>
    </row>
    <row r="63" spans="1:3" ht="33.75" customHeight="1">
      <c r="A63" s="16">
        <v>39</v>
      </c>
      <c r="B63" s="11" t="s">
        <v>102</v>
      </c>
      <c r="C63" s="7">
        <v>500</v>
      </c>
    </row>
    <row r="64" spans="1:3" ht="33.75" customHeight="1">
      <c r="A64" s="16">
        <v>40</v>
      </c>
      <c r="B64" s="11" t="s">
        <v>136</v>
      </c>
      <c r="C64" s="7">
        <v>8000</v>
      </c>
    </row>
    <row r="65" spans="1:3" ht="48.75" customHeight="1">
      <c r="A65" s="16">
        <v>41</v>
      </c>
      <c r="B65" s="11" t="s">
        <v>139</v>
      </c>
      <c r="C65" s="7">
        <v>600</v>
      </c>
    </row>
    <row r="66" spans="1:3" ht="17.25" customHeight="1">
      <c r="A66" s="16">
        <v>42</v>
      </c>
      <c r="B66" s="11" t="s">
        <v>140</v>
      </c>
      <c r="C66" s="7">
        <v>4635</v>
      </c>
    </row>
    <row r="67" spans="1:3" ht="33.75" customHeight="1">
      <c r="A67" s="16">
        <v>43</v>
      </c>
      <c r="B67" s="11" t="s">
        <v>141</v>
      </c>
      <c r="C67" s="7">
        <v>150</v>
      </c>
    </row>
    <row r="68" spans="1:3" ht="33" customHeight="1">
      <c r="A68" s="16">
        <v>44</v>
      </c>
      <c r="B68" s="11" t="s">
        <v>148</v>
      </c>
      <c r="C68" s="7">
        <v>6000</v>
      </c>
    </row>
    <row r="69" spans="1:3" ht="32.25" customHeight="1">
      <c r="A69" s="16">
        <v>45</v>
      </c>
      <c r="B69" s="11" t="s">
        <v>149</v>
      </c>
      <c r="C69" s="7">
        <v>19900</v>
      </c>
    </row>
    <row r="70" spans="1:3" ht="32.25" customHeight="1">
      <c r="A70" s="16">
        <v>46</v>
      </c>
      <c r="B70" s="11" t="s">
        <v>150</v>
      </c>
      <c r="C70" s="7">
        <v>11500</v>
      </c>
    </row>
    <row r="71" spans="1:3" ht="12" customHeight="1">
      <c r="A71" s="16"/>
      <c r="B71" s="11"/>
      <c r="C71" s="7"/>
    </row>
    <row r="72" spans="1:3" ht="17.25" customHeight="1">
      <c r="A72" s="16"/>
      <c r="B72" s="12" t="s">
        <v>39</v>
      </c>
      <c r="C72" s="8">
        <f>SUM(C73:C88)</f>
        <v>104576</v>
      </c>
    </row>
    <row r="73" spans="1:4" ht="48.75" customHeight="1">
      <c r="A73" s="16">
        <v>47</v>
      </c>
      <c r="B73" s="28" t="s">
        <v>156</v>
      </c>
      <c r="C73" s="38">
        <v>7000</v>
      </c>
      <c r="D73" s="4"/>
    </row>
    <row r="74" spans="1:4" ht="17.25" customHeight="1">
      <c r="A74" s="16">
        <v>48</v>
      </c>
      <c r="B74" s="10" t="s">
        <v>12</v>
      </c>
      <c r="C74" s="7">
        <v>9000</v>
      </c>
      <c r="D74" s="4"/>
    </row>
    <row r="75" spans="1:4" ht="16.5" customHeight="1">
      <c r="A75" s="16">
        <v>49</v>
      </c>
      <c r="B75" s="10" t="s">
        <v>9</v>
      </c>
      <c r="C75" s="7">
        <v>6000</v>
      </c>
      <c r="D75" s="4"/>
    </row>
    <row r="76" spans="1:4" ht="33" customHeight="1" hidden="1">
      <c r="A76" s="16">
        <v>56</v>
      </c>
      <c r="B76" s="10" t="s">
        <v>83</v>
      </c>
      <c r="C76" s="7">
        <v>0</v>
      </c>
      <c r="D76" s="4"/>
    </row>
    <row r="77" spans="1:4" ht="17.25" customHeight="1" hidden="1">
      <c r="A77" s="16">
        <v>56</v>
      </c>
      <c r="B77" s="10" t="s">
        <v>84</v>
      </c>
      <c r="C77" s="7">
        <v>0</v>
      </c>
      <c r="D77" s="4"/>
    </row>
    <row r="78" spans="1:4" ht="48.75" customHeight="1">
      <c r="A78" s="16">
        <v>50</v>
      </c>
      <c r="B78" s="10" t="s">
        <v>90</v>
      </c>
      <c r="C78" s="7">
        <v>1000</v>
      </c>
      <c r="D78" s="4"/>
    </row>
    <row r="79" spans="1:4" ht="17.25" customHeight="1">
      <c r="A79" s="16">
        <v>51</v>
      </c>
      <c r="B79" s="10" t="s">
        <v>14</v>
      </c>
      <c r="C79" s="7">
        <v>68220</v>
      </c>
      <c r="D79" s="4"/>
    </row>
    <row r="80" spans="1:4" ht="18" customHeight="1">
      <c r="A80" s="16">
        <v>52</v>
      </c>
      <c r="B80" s="10" t="s">
        <v>15</v>
      </c>
      <c r="C80" s="7">
        <v>1506</v>
      </c>
      <c r="D80" s="4"/>
    </row>
    <row r="81" spans="1:4" ht="17.25" customHeight="1">
      <c r="A81" s="16">
        <v>53</v>
      </c>
      <c r="B81" s="10" t="s">
        <v>103</v>
      </c>
      <c r="C81" s="7">
        <v>1200</v>
      </c>
      <c r="D81" s="4"/>
    </row>
    <row r="82" spans="1:4" ht="33" customHeight="1">
      <c r="A82" s="16">
        <v>54</v>
      </c>
      <c r="B82" s="10" t="s">
        <v>109</v>
      </c>
      <c r="C82" s="7">
        <v>700</v>
      </c>
      <c r="D82" s="4"/>
    </row>
    <row r="83" spans="1:4" ht="33" customHeight="1">
      <c r="A83" s="16">
        <v>55</v>
      </c>
      <c r="B83" s="10" t="s">
        <v>104</v>
      </c>
      <c r="C83" s="7">
        <v>4425</v>
      </c>
      <c r="D83" s="4"/>
    </row>
    <row r="84" spans="1:4" ht="33" customHeight="1">
      <c r="A84" s="16">
        <v>56</v>
      </c>
      <c r="B84" s="10" t="s">
        <v>110</v>
      </c>
      <c r="C84" s="7">
        <v>4025</v>
      </c>
      <c r="D84" s="4"/>
    </row>
    <row r="85" spans="1:4" ht="12" customHeight="1" hidden="1">
      <c r="A85" s="16"/>
      <c r="B85" s="10"/>
      <c r="C85" s="7"/>
      <c r="D85" s="4"/>
    </row>
    <row r="86" spans="1:4" ht="17.25" customHeight="1" hidden="1">
      <c r="A86" s="16"/>
      <c r="B86" s="12" t="s">
        <v>8</v>
      </c>
      <c r="C86" s="8">
        <f>C87</f>
        <v>0</v>
      </c>
      <c r="D86" s="4"/>
    </row>
    <row r="87" spans="1:4" ht="33" customHeight="1" hidden="1">
      <c r="A87" s="16">
        <v>60</v>
      </c>
      <c r="B87" s="10" t="s">
        <v>72</v>
      </c>
      <c r="C87" s="7">
        <v>0</v>
      </c>
      <c r="D87" s="4"/>
    </row>
    <row r="88" spans="1:4" ht="33" customHeight="1">
      <c r="A88" s="16">
        <v>57</v>
      </c>
      <c r="B88" s="10" t="s">
        <v>142</v>
      </c>
      <c r="C88" s="7">
        <v>1500</v>
      </c>
      <c r="D88" s="4"/>
    </row>
    <row r="89" spans="1:4" ht="12" customHeight="1">
      <c r="A89" s="16"/>
      <c r="B89" s="10"/>
      <c r="C89" s="7"/>
      <c r="D89" s="4"/>
    </row>
    <row r="90" spans="1:3" ht="16.5" customHeight="1">
      <c r="A90" s="16"/>
      <c r="B90" s="9" t="s">
        <v>3</v>
      </c>
      <c r="C90" s="35">
        <f>SUM(C91:C93)</f>
        <v>23300</v>
      </c>
    </row>
    <row r="91" spans="1:3" ht="33" customHeight="1">
      <c r="A91" s="16">
        <v>58</v>
      </c>
      <c r="B91" s="10" t="s">
        <v>80</v>
      </c>
      <c r="C91" s="36">
        <v>20000</v>
      </c>
    </row>
    <row r="92" spans="1:3" ht="33" customHeight="1">
      <c r="A92" s="16">
        <v>59</v>
      </c>
      <c r="B92" s="27" t="s">
        <v>99</v>
      </c>
      <c r="C92" s="38">
        <v>300</v>
      </c>
    </row>
    <row r="93" spans="1:3" ht="33" customHeight="1">
      <c r="A93" s="16">
        <v>60</v>
      </c>
      <c r="B93" s="27" t="s">
        <v>85</v>
      </c>
      <c r="C93" s="38">
        <v>3000</v>
      </c>
    </row>
    <row r="94" spans="1:3" ht="12" customHeight="1">
      <c r="A94" s="16"/>
      <c r="B94" s="27"/>
      <c r="C94" s="38"/>
    </row>
    <row r="95" spans="1:3" ht="17.25" customHeight="1">
      <c r="A95" s="16"/>
      <c r="B95" s="13" t="s">
        <v>7</v>
      </c>
      <c r="C95" s="35">
        <f>SUM(C96:C99)</f>
        <v>16000</v>
      </c>
    </row>
    <row r="96" spans="1:3" ht="32.25" customHeight="1">
      <c r="A96" s="16">
        <v>61</v>
      </c>
      <c r="B96" s="10" t="s">
        <v>17</v>
      </c>
      <c r="C96" s="36">
        <v>15000</v>
      </c>
    </row>
    <row r="97" spans="1:3" ht="17.25" customHeight="1">
      <c r="A97" s="16">
        <v>62</v>
      </c>
      <c r="B97" s="10" t="s">
        <v>19</v>
      </c>
      <c r="C97" s="36">
        <v>1000</v>
      </c>
    </row>
    <row r="98" spans="1:3" ht="17.25" customHeight="1" hidden="1">
      <c r="A98" s="16">
        <v>68</v>
      </c>
      <c r="B98" s="10" t="s">
        <v>143</v>
      </c>
      <c r="C98" s="36">
        <v>0</v>
      </c>
    </row>
    <row r="99" spans="1:3" ht="33" customHeight="1" hidden="1">
      <c r="A99" s="16">
        <v>69</v>
      </c>
      <c r="B99" s="10" t="s">
        <v>144</v>
      </c>
      <c r="C99" s="36">
        <v>0</v>
      </c>
    </row>
    <row r="100" spans="1:3" ht="12" customHeight="1">
      <c r="A100" s="16"/>
      <c r="B100" s="10"/>
      <c r="C100" s="36"/>
    </row>
    <row r="101" spans="1:3" ht="16.5" customHeight="1">
      <c r="A101" s="16"/>
      <c r="B101" s="9" t="s">
        <v>10</v>
      </c>
      <c r="C101" s="35">
        <f>C102+C103+C104+C105+C106</f>
        <v>10100</v>
      </c>
    </row>
    <row r="102" spans="1:3" ht="33" customHeight="1" hidden="1">
      <c r="A102" s="16">
        <v>57</v>
      </c>
      <c r="B102" s="27" t="s">
        <v>56</v>
      </c>
      <c r="C102" s="39">
        <v>0</v>
      </c>
    </row>
    <row r="103" spans="1:3" ht="33" customHeight="1">
      <c r="A103" s="16">
        <v>63</v>
      </c>
      <c r="B103" s="27" t="s">
        <v>57</v>
      </c>
      <c r="C103" s="38">
        <v>1000</v>
      </c>
    </row>
    <row r="104" spans="1:3" ht="33" customHeight="1">
      <c r="A104" s="16">
        <v>64</v>
      </c>
      <c r="B104" s="27" t="s">
        <v>100</v>
      </c>
      <c r="C104" s="38">
        <v>4500</v>
      </c>
    </row>
    <row r="105" spans="1:3" ht="47.25" customHeight="1">
      <c r="A105" s="16">
        <v>65</v>
      </c>
      <c r="B105" s="27" t="s">
        <v>58</v>
      </c>
      <c r="C105" s="38">
        <v>600</v>
      </c>
    </row>
    <row r="106" spans="1:3" ht="17.25" customHeight="1">
      <c r="A106" s="16">
        <v>66</v>
      </c>
      <c r="B106" s="27" t="s">
        <v>59</v>
      </c>
      <c r="C106" s="38">
        <v>4000</v>
      </c>
    </row>
    <row r="107" spans="1:3" ht="12" customHeight="1">
      <c r="A107" s="16"/>
      <c r="B107" s="27"/>
      <c r="C107" s="38"/>
    </row>
    <row r="108" spans="1:3" ht="16.5" customHeight="1">
      <c r="A108" s="16"/>
      <c r="B108" s="13" t="s">
        <v>60</v>
      </c>
      <c r="C108" s="35">
        <f>SUM(C109:C111)</f>
        <v>7650</v>
      </c>
    </row>
    <row r="109" spans="1:3" ht="16.5" customHeight="1">
      <c r="A109" s="16">
        <v>67</v>
      </c>
      <c r="B109" s="10" t="s">
        <v>11</v>
      </c>
      <c r="C109" s="36">
        <v>7000</v>
      </c>
    </row>
    <row r="110" spans="1:3" ht="16.5" customHeight="1">
      <c r="A110" s="16">
        <v>68</v>
      </c>
      <c r="B110" s="10" t="s">
        <v>18</v>
      </c>
      <c r="C110" s="36">
        <v>500</v>
      </c>
    </row>
    <row r="111" spans="1:3" ht="33" customHeight="1">
      <c r="A111" s="16">
        <v>69</v>
      </c>
      <c r="B111" s="10" t="s">
        <v>105</v>
      </c>
      <c r="C111" s="36">
        <v>150</v>
      </c>
    </row>
    <row r="112" spans="1:3" ht="12" customHeight="1">
      <c r="A112" s="16"/>
      <c r="B112" s="10"/>
      <c r="C112" s="36"/>
    </row>
    <row r="113" spans="1:3" ht="15.75">
      <c r="A113" s="16"/>
      <c r="B113" s="14" t="s">
        <v>67</v>
      </c>
      <c r="C113" s="35">
        <f>C115+C126+C130+C139+C147</f>
        <v>209200</v>
      </c>
    </row>
    <row r="114" spans="1:3" ht="12" customHeight="1">
      <c r="A114" s="16"/>
      <c r="B114" s="14"/>
      <c r="C114" s="36"/>
    </row>
    <row r="115" spans="1:3" ht="49.5" customHeight="1">
      <c r="A115" s="16"/>
      <c r="B115" s="9" t="s">
        <v>88</v>
      </c>
      <c r="C115" s="35">
        <f>C116</f>
        <v>120000</v>
      </c>
    </row>
    <row r="116" spans="1:3" ht="16.5" customHeight="1">
      <c r="A116" s="16"/>
      <c r="B116" s="27" t="s">
        <v>0</v>
      </c>
      <c r="C116" s="36">
        <f>C118+C119+C120+C121+C122+C123+C124</f>
        <v>120000</v>
      </c>
    </row>
    <row r="117" spans="1:3" ht="33" customHeight="1">
      <c r="A117" s="16">
        <v>1</v>
      </c>
      <c r="B117" s="27" t="s">
        <v>131</v>
      </c>
      <c r="C117" s="36">
        <v>120000</v>
      </c>
    </row>
    <row r="118" spans="1:3" ht="17.25" customHeight="1" hidden="1">
      <c r="A118" s="16">
        <v>1</v>
      </c>
      <c r="B118" s="51" t="s">
        <v>65</v>
      </c>
      <c r="C118" s="36">
        <v>522</v>
      </c>
    </row>
    <row r="119" spans="1:3" ht="34.5" customHeight="1" hidden="1">
      <c r="A119" s="16">
        <v>2</v>
      </c>
      <c r="B119" s="51" t="s">
        <v>116</v>
      </c>
      <c r="C119" s="36">
        <v>23000</v>
      </c>
    </row>
    <row r="120" spans="1:3" ht="33.75" customHeight="1" hidden="1">
      <c r="A120" s="16">
        <v>3</v>
      </c>
      <c r="B120" s="51" t="s">
        <v>114</v>
      </c>
      <c r="C120" s="36">
        <v>26000</v>
      </c>
    </row>
    <row r="121" spans="1:3" ht="17.25" customHeight="1" hidden="1">
      <c r="A121" s="16">
        <v>4</v>
      </c>
      <c r="B121" s="51" t="s">
        <v>106</v>
      </c>
      <c r="C121" s="36">
        <v>5615</v>
      </c>
    </row>
    <row r="122" spans="1:3" ht="33.75" customHeight="1" hidden="1">
      <c r="A122" s="16">
        <v>5</v>
      </c>
      <c r="B122" s="51" t="s">
        <v>115</v>
      </c>
      <c r="C122" s="36">
        <v>25000</v>
      </c>
    </row>
    <row r="123" spans="1:3" ht="32.25" customHeight="1" hidden="1">
      <c r="A123" s="16">
        <v>6</v>
      </c>
      <c r="B123" s="51" t="s">
        <v>111</v>
      </c>
      <c r="C123" s="36">
        <v>24863</v>
      </c>
    </row>
    <row r="124" spans="1:3" ht="33.75" customHeight="1" hidden="1">
      <c r="A124" s="16">
        <v>7</v>
      </c>
      <c r="B124" s="51" t="s">
        <v>107</v>
      </c>
      <c r="C124" s="36">
        <v>15000</v>
      </c>
    </row>
    <row r="125" spans="1:3" ht="12.75" customHeight="1">
      <c r="A125" s="16"/>
      <c r="B125" s="51"/>
      <c r="C125" s="36"/>
    </row>
    <row r="126" spans="1:3" ht="33" customHeight="1">
      <c r="A126" s="16"/>
      <c r="B126" s="50" t="s">
        <v>42</v>
      </c>
      <c r="C126" s="52">
        <f>C127</f>
        <v>39400</v>
      </c>
    </row>
    <row r="127" spans="1:3" ht="17.25" customHeight="1">
      <c r="A127" s="16"/>
      <c r="B127" s="27" t="s">
        <v>0</v>
      </c>
      <c r="C127" s="39">
        <f>C128</f>
        <v>39400</v>
      </c>
    </row>
    <row r="128" spans="1:3" ht="33" customHeight="1">
      <c r="A128" s="16">
        <v>2</v>
      </c>
      <c r="B128" s="53" t="s">
        <v>74</v>
      </c>
      <c r="C128" s="33">
        <v>39400</v>
      </c>
    </row>
    <row r="129" spans="1:3" ht="12" customHeight="1">
      <c r="A129" s="16"/>
      <c r="B129" s="27"/>
      <c r="C129" s="33"/>
    </row>
    <row r="130" spans="1:3" ht="16.5" customHeight="1">
      <c r="A130" s="16"/>
      <c r="B130" s="12" t="s">
        <v>21</v>
      </c>
      <c r="C130" s="8">
        <f>C131</f>
        <v>7000</v>
      </c>
    </row>
    <row r="131" spans="1:3" ht="17.25" customHeight="1">
      <c r="A131" s="16"/>
      <c r="B131" s="19" t="s">
        <v>8</v>
      </c>
      <c r="C131" s="7">
        <f>C132+C133+C134+C135+C136+C137</f>
        <v>7000</v>
      </c>
    </row>
    <row r="132" spans="1:3" ht="32.25" customHeight="1" hidden="1">
      <c r="A132" s="16">
        <v>3</v>
      </c>
      <c r="B132" s="19" t="s">
        <v>43</v>
      </c>
      <c r="C132" s="7">
        <v>0</v>
      </c>
    </row>
    <row r="133" spans="1:3" ht="16.5" customHeight="1">
      <c r="A133" s="16">
        <v>3</v>
      </c>
      <c r="B133" s="19" t="s">
        <v>44</v>
      </c>
      <c r="C133" s="7">
        <v>500</v>
      </c>
    </row>
    <row r="134" spans="1:3" ht="32.25" customHeight="1">
      <c r="A134" s="16">
        <v>4</v>
      </c>
      <c r="B134" s="19" t="s">
        <v>61</v>
      </c>
      <c r="C134" s="7">
        <v>800</v>
      </c>
    </row>
    <row r="135" spans="1:3" ht="16.5" customHeight="1">
      <c r="A135" s="16">
        <v>5</v>
      </c>
      <c r="B135" s="19" t="s">
        <v>62</v>
      </c>
      <c r="C135" s="7">
        <v>1500</v>
      </c>
    </row>
    <row r="136" spans="1:3" ht="33" customHeight="1">
      <c r="A136" s="16">
        <v>6</v>
      </c>
      <c r="B136" s="19" t="s">
        <v>87</v>
      </c>
      <c r="C136" s="7">
        <v>200</v>
      </c>
    </row>
    <row r="137" spans="1:3" ht="33" customHeight="1">
      <c r="A137" s="16">
        <v>7</v>
      </c>
      <c r="B137" s="10" t="s">
        <v>72</v>
      </c>
      <c r="C137" s="7">
        <v>4000</v>
      </c>
    </row>
    <row r="138" spans="1:3" ht="12" customHeight="1">
      <c r="A138" s="16"/>
      <c r="B138" s="19"/>
      <c r="C138" s="7"/>
    </row>
    <row r="139" spans="1:3" ht="18" customHeight="1">
      <c r="A139" s="16"/>
      <c r="B139" s="13" t="s">
        <v>28</v>
      </c>
      <c r="C139" s="8">
        <f>C140+C144</f>
        <v>16800</v>
      </c>
    </row>
    <row r="140" spans="1:3" ht="18" customHeight="1">
      <c r="A140" s="16"/>
      <c r="B140" s="27" t="s">
        <v>3</v>
      </c>
      <c r="C140" s="7">
        <f>C141+C142</f>
        <v>15300</v>
      </c>
    </row>
    <row r="141" spans="1:3" ht="17.25" customHeight="1">
      <c r="A141" s="16">
        <v>8</v>
      </c>
      <c r="B141" s="10" t="s">
        <v>45</v>
      </c>
      <c r="C141" s="7">
        <v>5800</v>
      </c>
    </row>
    <row r="142" spans="1:3" ht="17.25" customHeight="1">
      <c r="A142" s="16">
        <v>9</v>
      </c>
      <c r="B142" s="10" t="s">
        <v>81</v>
      </c>
      <c r="C142" s="7">
        <v>9500</v>
      </c>
    </row>
    <row r="143" spans="1:3" ht="12" customHeight="1">
      <c r="A143" s="16"/>
      <c r="B143" s="10"/>
      <c r="C143" s="7"/>
    </row>
    <row r="144" spans="1:3" ht="17.25" customHeight="1">
      <c r="A144" s="16"/>
      <c r="B144" s="10" t="s">
        <v>60</v>
      </c>
      <c r="C144" s="7">
        <f>C145</f>
        <v>1500</v>
      </c>
    </row>
    <row r="145" spans="1:3" ht="17.25" customHeight="1">
      <c r="A145" s="16">
        <v>10</v>
      </c>
      <c r="B145" s="10" t="s">
        <v>81</v>
      </c>
      <c r="C145" s="7">
        <v>1500</v>
      </c>
    </row>
    <row r="146" spans="1:3" ht="12" customHeight="1">
      <c r="A146" s="16"/>
      <c r="B146" s="10"/>
      <c r="C146" s="7"/>
    </row>
    <row r="147" spans="1:3" ht="32.25" customHeight="1">
      <c r="A147" s="16"/>
      <c r="B147" s="9" t="s">
        <v>22</v>
      </c>
      <c r="C147" s="35">
        <f>C148</f>
        <v>26000</v>
      </c>
    </row>
    <row r="148" spans="1:3" ht="17.25" customHeight="1">
      <c r="A148" s="16"/>
      <c r="B148" s="27" t="s">
        <v>2</v>
      </c>
      <c r="C148" s="36">
        <f>C149</f>
        <v>26000</v>
      </c>
    </row>
    <row r="149" spans="1:3" ht="33" customHeight="1">
      <c r="A149" s="16">
        <v>11</v>
      </c>
      <c r="B149" s="10" t="s">
        <v>75</v>
      </c>
      <c r="C149" s="36">
        <v>26000</v>
      </c>
    </row>
    <row r="150" spans="1:3" ht="12" customHeight="1">
      <c r="A150" s="42"/>
      <c r="B150" s="43"/>
      <c r="C150" s="44"/>
    </row>
    <row r="151" spans="1:10" s="5" customFormat="1" ht="15.75">
      <c r="A151" s="17"/>
      <c r="B151" s="55" t="s">
        <v>69</v>
      </c>
      <c r="C151" s="40">
        <f>C14+C113</f>
        <v>555601</v>
      </c>
      <c r="D151" s="1" t="s">
        <v>91</v>
      </c>
      <c r="E151" s="4"/>
      <c r="F151" s="4"/>
      <c r="G151" s="4"/>
      <c r="H151" s="4"/>
      <c r="I151" s="4"/>
      <c r="J151" s="4"/>
    </row>
    <row r="152" spans="1:3" ht="68.25" customHeight="1">
      <c r="A152" s="69"/>
      <c r="B152" s="69"/>
      <c r="C152" s="69"/>
    </row>
  </sheetData>
  <mergeCells count="3">
    <mergeCell ref="A10:C10"/>
    <mergeCell ref="A152:C152"/>
    <mergeCell ref="A1:C1"/>
  </mergeCells>
  <printOptions/>
  <pageMargins left="0.9055118110236221" right="0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2"/>
  <sheetViews>
    <sheetView workbookViewId="0" topLeftCell="A1">
      <selection activeCell="B9" sqref="B9"/>
    </sheetView>
  </sheetViews>
  <sheetFormatPr defaultColWidth="9.00390625" defaultRowHeight="12.75"/>
  <cols>
    <col min="1" max="1" width="4.625" style="0" customWidth="1"/>
    <col min="2" max="2" width="85.25390625" style="0" customWidth="1"/>
    <col min="3" max="3" width="12.75390625" style="0" customWidth="1"/>
    <col min="4" max="4" width="2.00390625" style="0" customWidth="1"/>
  </cols>
  <sheetData>
    <row r="1" spans="1:3" ht="67.5" customHeight="1">
      <c r="A1" s="70" t="s">
        <v>166</v>
      </c>
      <c r="B1" s="70"/>
      <c r="C1" s="70"/>
    </row>
    <row r="2" ht="12" customHeight="1"/>
    <row r="3" ht="16.5">
      <c r="B3" s="20" t="s">
        <v>158</v>
      </c>
    </row>
    <row r="4" ht="12" customHeight="1">
      <c r="B4" s="3"/>
    </row>
    <row r="5" ht="18" customHeight="1">
      <c r="B5" s="21" t="s">
        <v>47</v>
      </c>
    </row>
    <row r="6" ht="17.25" customHeight="1">
      <c r="B6" s="21" t="s">
        <v>46</v>
      </c>
    </row>
    <row r="7" ht="16.5" customHeight="1">
      <c r="B7" s="21" t="s">
        <v>86</v>
      </c>
    </row>
    <row r="8" ht="16.5" customHeight="1" hidden="1">
      <c r="B8" s="21" t="s">
        <v>155</v>
      </c>
    </row>
    <row r="9" ht="12" customHeight="1">
      <c r="B9" s="21"/>
    </row>
    <row r="10" spans="1:3" ht="85.5" customHeight="1">
      <c r="A10" s="71" t="s">
        <v>70</v>
      </c>
      <c r="B10" s="71"/>
      <c r="C10" s="71"/>
    </row>
    <row r="11" ht="12" customHeight="1">
      <c r="B11" s="21"/>
    </row>
    <row r="12" spans="1:3" ht="54.75" customHeight="1">
      <c r="A12" s="22" t="s">
        <v>4</v>
      </c>
      <c r="B12" s="29" t="s">
        <v>5</v>
      </c>
      <c r="C12" s="22" t="s">
        <v>49</v>
      </c>
    </row>
    <row r="13" spans="1:3" ht="12.75">
      <c r="A13" s="18">
        <v>1</v>
      </c>
      <c r="B13" s="29">
        <v>2</v>
      </c>
      <c r="C13" s="22">
        <v>3</v>
      </c>
    </row>
    <row r="14" spans="1:3" ht="15.75">
      <c r="A14" s="16"/>
      <c r="B14" s="14" t="s">
        <v>68</v>
      </c>
      <c r="C14" s="35">
        <f>C16+C27+C41+C49+C53+C72+C79</f>
        <v>332984</v>
      </c>
    </row>
    <row r="15" spans="1:3" ht="12" customHeight="1">
      <c r="A15" s="16"/>
      <c r="B15" s="15"/>
      <c r="C15" s="35"/>
    </row>
    <row r="16" spans="1:3" ht="64.5" customHeight="1">
      <c r="A16" s="16"/>
      <c r="B16" s="9" t="s">
        <v>24</v>
      </c>
      <c r="C16" s="35">
        <f>C17</f>
        <v>37376</v>
      </c>
    </row>
    <row r="17" spans="1:3" ht="17.25" customHeight="1">
      <c r="A17" s="16"/>
      <c r="B17" s="27" t="s">
        <v>0</v>
      </c>
      <c r="C17" s="36">
        <f>C18+C20+C24+C22</f>
        <v>37376</v>
      </c>
    </row>
    <row r="18" spans="1:3" ht="33" customHeight="1">
      <c r="A18" s="16">
        <v>1</v>
      </c>
      <c r="B18" s="27" t="s">
        <v>145</v>
      </c>
      <c r="C18" s="36">
        <v>20280</v>
      </c>
    </row>
    <row r="19" spans="1:3" ht="14.25" customHeight="1">
      <c r="A19" s="16"/>
      <c r="B19" s="57" t="s">
        <v>112</v>
      </c>
      <c r="C19" s="58">
        <v>20280</v>
      </c>
    </row>
    <row r="20" spans="1:3" ht="32.25" customHeight="1">
      <c r="A20" s="16">
        <v>2</v>
      </c>
      <c r="B20" s="27" t="s">
        <v>132</v>
      </c>
      <c r="C20" s="36">
        <v>12862</v>
      </c>
    </row>
    <row r="21" spans="1:3" ht="15" customHeight="1">
      <c r="A21" s="16"/>
      <c r="B21" s="57" t="s">
        <v>112</v>
      </c>
      <c r="C21" s="58">
        <v>12862</v>
      </c>
    </row>
    <row r="22" spans="1:3" ht="18" customHeight="1">
      <c r="A22" s="16">
        <v>3</v>
      </c>
      <c r="B22" s="27" t="s">
        <v>135</v>
      </c>
      <c r="C22" s="36">
        <v>4175</v>
      </c>
    </row>
    <row r="23" spans="1:3" ht="15" customHeight="1">
      <c r="A23" s="16"/>
      <c r="B23" s="57" t="s">
        <v>112</v>
      </c>
      <c r="C23" s="58">
        <v>4175</v>
      </c>
    </row>
    <row r="24" spans="1:3" ht="32.25" customHeight="1">
      <c r="A24" s="16">
        <v>4</v>
      </c>
      <c r="B24" s="27" t="s">
        <v>133</v>
      </c>
      <c r="C24" s="36">
        <v>59</v>
      </c>
    </row>
    <row r="25" spans="1:3" ht="13.5" customHeight="1">
      <c r="A25" s="16"/>
      <c r="B25" s="57" t="s">
        <v>112</v>
      </c>
      <c r="C25" s="58">
        <v>59</v>
      </c>
    </row>
    <row r="26" spans="1:3" ht="12" customHeight="1">
      <c r="A26" s="16"/>
      <c r="B26" s="27"/>
      <c r="C26" s="36"/>
    </row>
    <row r="27" spans="1:3" ht="48" customHeight="1">
      <c r="A27" s="16"/>
      <c r="B27" s="13" t="s">
        <v>25</v>
      </c>
      <c r="C27" s="35">
        <f>C28</f>
        <v>38834</v>
      </c>
    </row>
    <row r="28" spans="1:3" ht="17.25" customHeight="1">
      <c r="A28" s="16"/>
      <c r="B28" s="27" t="s">
        <v>1</v>
      </c>
      <c r="C28" s="36">
        <f>C29+C30+C31+C32+C34+C36+C38</f>
        <v>38834</v>
      </c>
    </row>
    <row r="29" spans="1:3" ht="17.25" customHeight="1">
      <c r="A29" s="16">
        <v>5</v>
      </c>
      <c r="B29" s="10" t="s">
        <v>97</v>
      </c>
      <c r="C29" s="36">
        <v>7600</v>
      </c>
    </row>
    <row r="30" spans="1:3" ht="17.25" customHeight="1">
      <c r="A30" s="16">
        <v>6</v>
      </c>
      <c r="B30" s="10" t="s">
        <v>159</v>
      </c>
      <c r="C30" s="36">
        <v>10530</v>
      </c>
    </row>
    <row r="31" spans="1:3" ht="33" customHeight="1">
      <c r="A31" s="16">
        <v>7</v>
      </c>
      <c r="B31" s="10" t="s">
        <v>160</v>
      </c>
      <c r="C31" s="36">
        <v>3470</v>
      </c>
    </row>
    <row r="32" spans="1:3" ht="32.25" customHeight="1">
      <c r="A32" s="16">
        <v>8</v>
      </c>
      <c r="B32" s="10" t="s">
        <v>20</v>
      </c>
      <c r="C32" s="36">
        <v>1691</v>
      </c>
    </row>
    <row r="33" spans="1:3" ht="13.5" customHeight="1">
      <c r="A33" s="16"/>
      <c r="B33" s="57" t="s">
        <v>112</v>
      </c>
      <c r="C33" s="58">
        <v>1691</v>
      </c>
    </row>
    <row r="34" spans="1:3" ht="33" customHeight="1">
      <c r="A34" s="16">
        <v>9</v>
      </c>
      <c r="B34" s="10" t="s">
        <v>73</v>
      </c>
      <c r="C34" s="36">
        <v>6500</v>
      </c>
    </row>
    <row r="35" spans="1:3" ht="14.25" customHeight="1">
      <c r="A35" s="16"/>
      <c r="B35" s="57" t="s">
        <v>112</v>
      </c>
      <c r="C35" s="58">
        <v>500</v>
      </c>
    </row>
    <row r="36" spans="1:3" ht="17.25" customHeight="1">
      <c r="A36" s="16">
        <v>10</v>
      </c>
      <c r="B36" s="10" t="s">
        <v>13</v>
      </c>
      <c r="C36" s="36">
        <v>9000</v>
      </c>
    </row>
    <row r="37" spans="1:3" ht="14.25" customHeight="1">
      <c r="A37" s="16"/>
      <c r="B37" s="57" t="s">
        <v>112</v>
      </c>
      <c r="C37" s="58">
        <v>1000</v>
      </c>
    </row>
    <row r="38" spans="1:3" ht="16.5" customHeight="1">
      <c r="A38" s="16">
        <v>11</v>
      </c>
      <c r="B38" s="27" t="s">
        <v>120</v>
      </c>
      <c r="C38" s="36">
        <v>43</v>
      </c>
    </row>
    <row r="39" spans="1:3" ht="14.25" customHeight="1">
      <c r="A39" s="16"/>
      <c r="B39" s="57" t="s">
        <v>112</v>
      </c>
      <c r="C39" s="58">
        <v>43</v>
      </c>
    </row>
    <row r="40" spans="1:3" ht="12" customHeight="1">
      <c r="A40" s="16"/>
      <c r="B40" s="10"/>
      <c r="C40" s="36"/>
    </row>
    <row r="41" spans="1:3" ht="48" customHeight="1">
      <c r="A41" s="16"/>
      <c r="B41" s="13" t="s">
        <v>23</v>
      </c>
      <c r="C41" s="35">
        <f>C42</f>
        <v>730</v>
      </c>
    </row>
    <row r="42" spans="1:3" ht="17.25" customHeight="1">
      <c r="A42" s="16"/>
      <c r="B42" s="19" t="s">
        <v>8</v>
      </c>
      <c r="C42" s="36">
        <f>C43+C44+C46</f>
        <v>730</v>
      </c>
    </row>
    <row r="43" spans="1:3" ht="33" customHeight="1">
      <c r="A43" s="16">
        <v>12</v>
      </c>
      <c r="B43" s="10" t="s">
        <v>29</v>
      </c>
      <c r="C43" s="36">
        <v>714</v>
      </c>
    </row>
    <row r="44" spans="1:3" ht="17.25" customHeight="1">
      <c r="A44" s="16">
        <v>13</v>
      </c>
      <c r="B44" s="10" t="s">
        <v>134</v>
      </c>
      <c r="C44" s="36">
        <v>13</v>
      </c>
    </row>
    <row r="45" spans="1:3" ht="14.25" customHeight="1">
      <c r="A45" s="16"/>
      <c r="B45" s="57" t="s">
        <v>112</v>
      </c>
      <c r="C45" s="58">
        <v>13</v>
      </c>
    </row>
    <row r="46" spans="1:3" ht="33" customHeight="1">
      <c r="A46" s="16">
        <v>14</v>
      </c>
      <c r="B46" s="10" t="s">
        <v>123</v>
      </c>
      <c r="C46" s="36">
        <v>3</v>
      </c>
    </row>
    <row r="47" spans="1:3" ht="15" customHeight="1">
      <c r="A47" s="16"/>
      <c r="B47" s="57" t="s">
        <v>112</v>
      </c>
      <c r="C47" s="58">
        <v>3</v>
      </c>
    </row>
    <row r="48" spans="1:3" ht="12" customHeight="1">
      <c r="A48" s="16"/>
      <c r="B48" s="10"/>
      <c r="C48" s="36"/>
    </row>
    <row r="49" spans="1:3" ht="48.75" customHeight="1">
      <c r="A49" s="16"/>
      <c r="B49" s="9" t="s">
        <v>26</v>
      </c>
      <c r="C49" s="35">
        <f>C50</f>
        <v>350</v>
      </c>
    </row>
    <row r="50" spans="1:3" ht="15.75">
      <c r="A50" s="16"/>
      <c r="B50" s="27" t="s">
        <v>3</v>
      </c>
      <c r="C50" s="36">
        <f>C51</f>
        <v>350</v>
      </c>
    </row>
    <row r="51" spans="1:3" ht="33" customHeight="1">
      <c r="A51" s="16">
        <v>15</v>
      </c>
      <c r="B51" s="10" t="s">
        <v>27</v>
      </c>
      <c r="C51" s="36">
        <v>350</v>
      </c>
    </row>
    <row r="52" spans="1:3" ht="12" customHeight="1">
      <c r="A52" s="16"/>
      <c r="B52" s="9"/>
      <c r="C52" s="35"/>
    </row>
    <row r="53" spans="1:3" ht="48" customHeight="1">
      <c r="A53" s="16"/>
      <c r="B53" s="13" t="s">
        <v>121</v>
      </c>
      <c r="C53" s="8">
        <f>C54+C64+C68</f>
        <v>198455</v>
      </c>
    </row>
    <row r="54" spans="1:3" ht="15.75">
      <c r="A54" s="16"/>
      <c r="B54" s="10" t="s">
        <v>39</v>
      </c>
      <c r="C54" s="7">
        <f>C55+C57+C59+C61</f>
        <v>195009</v>
      </c>
    </row>
    <row r="55" spans="1:3" ht="16.5" customHeight="1">
      <c r="A55" s="16">
        <v>16</v>
      </c>
      <c r="B55" s="10" t="s">
        <v>14</v>
      </c>
      <c r="C55" s="36">
        <v>101895</v>
      </c>
    </row>
    <row r="56" spans="1:3" ht="13.5" customHeight="1">
      <c r="A56" s="16"/>
      <c r="B56" s="57" t="s">
        <v>112</v>
      </c>
      <c r="C56" s="58">
        <v>58895</v>
      </c>
    </row>
    <row r="57" spans="1:3" ht="17.25" customHeight="1">
      <c r="A57" s="16">
        <v>17</v>
      </c>
      <c r="B57" s="10" t="s">
        <v>15</v>
      </c>
      <c r="C57" s="36">
        <v>50276</v>
      </c>
    </row>
    <row r="58" spans="1:3" ht="14.25" customHeight="1">
      <c r="A58" s="16"/>
      <c r="B58" s="57" t="s">
        <v>112</v>
      </c>
      <c r="C58" s="58">
        <v>276</v>
      </c>
    </row>
    <row r="59" spans="1:3" ht="33" customHeight="1">
      <c r="A59" s="16">
        <v>18</v>
      </c>
      <c r="B59" s="10" t="s">
        <v>64</v>
      </c>
      <c r="C59" s="36">
        <v>40346</v>
      </c>
    </row>
    <row r="60" spans="1:3" ht="14.25" customHeight="1">
      <c r="A60" s="16"/>
      <c r="B60" s="57" t="s">
        <v>112</v>
      </c>
      <c r="C60" s="58">
        <v>346</v>
      </c>
    </row>
    <row r="61" spans="1:3" s="60" customFormat="1" ht="16.5" customHeight="1">
      <c r="A61" s="16">
        <v>19</v>
      </c>
      <c r="B61" s="27" t="s">
        <v>122</v>
      </c>
      <c r="C61" s="36">
        <v>2492</v>
      </c>
    </row>
    <row r="62" spans="1:3" ht="14.25" customHeight="1">
      <c r="A62" s="16"/>
      <c r="B62" s="57" t="s">
        <v>112</v>
      </c>
      <c r="C62" s="58">
        <v>2492</v>
      </c>
    </row>
    <row r="63" spans="1:3" ht="12" customHeight="1">
      <c r="A63" s="16"/>
      <c r="B63" s="57"/>
      <c r="C63" s="58"/>
    </row>
    <row r="64" spans="1:3" ht="17.25" customHeight="1">
      <c r="A64" s="16"/>
      <c r="B64" s="10" t="s">
        <v>7</v>
      </c>
      <c r="C64" s="7">
        <f>C65</f>
        <v>45</v>
      </c>
    </row>
    <row r="65" spans="1:3" ht="32.25" customHeight="1">
      <c r="A65" s="45">
        <v>20</v>
      </c>
      <c r="B65" s="46" t="s">
        <v>124</v>
      </c>
      <c r="C65" s="47">
        <v>45</v>
      </c>
    </row>
    <row r="66" spans="1:3" ht="13.5" customHeight="1">
      <c r="A66" s="45"/>
      <c r="B66" s="57" t="s">
        <v>112</v>
      </c>
      <c r="C66" s="59">
        <v>45</v>
      </c>
    </row>
    <row r="67" spans="1:3" ht="12" customHeight="1">
      <c r="A67" s="45"/>
      <c r="B67" s="61"/>
      <c r="C67" s="59"/>
    </row>
    <row r="68" spans="1:3" ht="16.5" customHeight="1">
      <c r="A68" s="16"/>
      <c r="B68" s="10" t="s">
        <v>60</v>
      </c>
      <c r="C68" s="7">
        <f>C69</f>
        <v>3401</v>
      </c>
    </row>
    <row r="69" spans="1:3" s="60" customFormat="1" ht="16.5" customHeight="1">
      <c r="A69" s="16">
        <v>21</v>
      </c>
      <c r="B69" s="27" t="s">
        <v>126</v>
      </c>
      <c r="C69" s="7">
        <v>3401</v>
      </c>
    </row>
    <row r="70" spans="1:3" s="60" customFormat="1" ht="13.5" customHeight="1">
      <c r="A70" s="16"/>
      <c r="B70" s="57" t="s">
        <v>112</v>
      </c>
      <c r="C70" s="65">
        <v>3401</v>
      </c>
    </row>
    <row r="71" spans="1:3" s="60" customFormat="1" ht="12" customHeight="1">
      <c r="A71" s="16"/>
      <c r="B71" s="57"/>
      <c r="C71" s="65"/>
    </row>
    <row r="72" spans="1:3" s="60" customFormat="1" ht="48.75" customHeight="1">
      <c r="A72" s="16"/>
      <c r="B72" s="9" t="s">
        <v>151</v>
      </c>
      <c r="C72" s="8">
        <f>C73</f>
        <v>50590</v>
      </c>
    </row>
    <row r="73" spans="1:3" s="60" customFormat="1" ht="16.5" customHeight="1">
      <c r="A73" s="16"/>
      <c r="B73" s="27" t="s">
        <v>0</v>
      </c>
      <c r="C73" s="7">
        <f>C74+C75+C76+C77</f>
        <v>50590</v>
      </c>
    </row>
    <row r="74" spans="1:3" s="60" customFormat="1" ht="31.5" customHeight="1">
      <c r="A74" s="16">
        <v>22</v>
      </c>
      <c r="B74" s="27" t="s">
        <v>152</v>
      </c>
      <c r="C74" s="7">
        <v>4083</v>
      </c>
    </row>
    <row r="75" spans="1:3" s="60" customFormat="1" ht="17.25" customHeight="1">
      <c r="A75" s="16">
        <v>23</v>
      </c>
      <c r="B75" s="27" t="s">
        <v>65</v>
      </c>
      <c r="C75" s="7">
        <v>17398</v>
      </c>
    </row>
    <row r="76" spans="1:3" s="60" customFormat="1" ht="33" customHeight="1">
      <c r="A76" s="16">
        <v>24</v>
      </c>
      <c r="B76" s="27" t="s">
        <v>153</v>
      </c>
      <c r="C76" s="7">
        <v>22092</v>
      </c>
    </row>
    <row r="77" spans="1:3" s="60" customFormat="1" ht="33" customHeight="1">
      <c r="A77" s="16">
        <v>25</v>
      </c>
      <c r="B77" s="27" t="s">
        <v>114</v>
      </c>
      <c r="C77" s="7">
        <v>7017</v>
      </c>
    </row>
    <row r="78" spans="1:3" s="60" customFormat="1" ht="12" customHeight="1">
      <c r="A78" s="16"/>
      <c r="B78" s="27"/>
      <c r="C78" s="7"/>
    </row>
    <row r="79" spans="1:3" s="60" customFormat="1" ht="48.75" customHeight="1">
      <c r="A79" s="16"/>
      <c r="B79" s="9" t="s">
        <v>161</v>
      </c>
      <c r="C79" s="8">
        <f>C80</f>
        <v>6649</v>
      </c>
    </row>
    <row r="80" spans="1:3" s="60" customFormat="1" ht="16.5" customHeight="1">
      <c r="A80" s="16"/>
      <c r="B80" s="27" t="s">
        <v>0</v>
      </c>
      <c r="C80" s="7">
        <f>C81</f>
        <v>6649</v>
      </c>
    </row>
    <row r="81" spans="1:3" s="60" customFormat="1" ht="33" customHeight="1">
      <c r="A81" s="16">
        <v>26</v>
      </c>
      <c r="B81" s="27" t="s">
        <v>162</v>
      </c>
      <c r="C81" s="7">
        <v>6649</v>
      </c>
    </row>
    <row r="82" spans="1:3" ht="12" customHeight="1">
      <c r="A82" s="16"/>
      <c r="B82" s="10"/>
      <c r="C82" s="7"/>
    </row>
    <row r="83" spans="1:3" ht="15.75" customHeight="1">
      <c r="A83" s="16"/>
      <c r="B83" s="14" t="s">
        <v>71</v>
      </c>
      <c r="C83" s="8">
        <f>C88+C96+C99+C102+C84</f>
        <v>75489</v>
      </c>
    </row>
    <row r="84" spans="1:3" ht="16.5" customHeight="1">
      <c r="A84" s="45"/>
      <c r="B84" s="9" t="s">
        <v>0</v>
      </c>
      <c r="C84" s="56">
        <f>C85+C86</f>
        <v>4500</v>
      </c>
    </row>
    <row r="85" spans="1:3" ht="33" customHeight="1">
      <c r="A85" s="45">
        <v>1</v>
      </c>
      <c r="B85" s="27" t="s">
        <v>117</v>
      </c>
      <c r="C85" s="47">
        <v>3000</v>
      </c>
    </row>
    <row r="86" spans="1:3" ht="33" customHeight="1">
      <c r="A86" s="45">
        <v>2</v>
      </c>
      <c r="B86" s="27" t="s">
        <v>115</v>
      </c>
      <c r="C86" s="47">
        <v>1500</v>
      </c>
    </row>
    <row r="87" spans="1:3" ht="12" customHeight="1">
      <c r="A87" s="45"/>
      <c r="B87" s="14"/>
      <c r="C87" s="56"/>
    </row>
    <row r="88" spans="1:3" ht="18" customHeight="1">
      <c r="A88" s="45"/>
      <c r="B88" s="9" t="s">
        <v>1</v>
      </c>
      <c r="C88" s="56">
        <f>C89+C91+C93</f>
        <v>19324</v>
      </c>
    </row>
    <row r="89" spans="1:3" ht="17.25" customHeight="1">
      <c r="A89" s="45">
        <v>3</v>
      </c>
      <c r="B89" s="46" t="s">
        <v>89</v>
      </c>
      <c r="C89" s="47">
        <v>4581</v>
      </c>
    </row>
    <row r="90" spans="1:3" ht="14.25" customHeight="1">
      <c r="A90" s="45"/>
      <c r="B90" s="57" t="s">
        <v>112</v>
      </c>
      <c r="C90" s="59">
        <v>581</v>
      </c>
    </row>
    <row r="91" spans="1:3" ht="33" customHeight="1">
      <c r="A91" s="45">
        <v>4</v>
      </c>
      <c r="B91" s="46" t="s">
        <v>119</v>
      </c>
      <c r="C91" s="47">
        <v>2943</v>
      </c>
    </row>
    <row r="92" spans="1:3" ht="14.25" customHeight="1">
      <c r="A92" s="45"/>
      <c r="B92" s="57" t="s">
        <v>112</v>
      </c>
      <c r="C92" s="59">
        <v>2943</v>
      </c>
    </row>
    <row r="93" spans="1:3" ht="15.75" customHeight="1">
      <c r="A93" s="45">
        <v>5</v>
      </c>
      <c r="B93" s="46" t="s">
        <v>13</v>
      </c>
      <c r="C93" s="47">
        <v>11800</v>
      </c>
    </row>
    <row r="94" spans="1:3" ht="14.25" customHeight="1">
      <c r="A94" s="45"/>
      <c r="B94" s="57" t="s">
        <v>112</v>
      </c>
      <c r="C94" s="59">
        <v>1800</v>
      </c>
    </row>
    <row r="95" spans="1:3" ht="12" customHeight="1">
      <c r="A95" s="45"/>
      <c r="B95" s="46"/>
      <c r="C95" s="47"/>
    </row>
    <row r="96" spans="1:3" ht="17.25" customHeight="1">
      <c r="A96" s="45"/>
      <c r="B96" s="12" t="s">
        <v>8</v>
      </c>
      <c r="C96" s="56">
        <f>C97</f>
        <v>9000</v>
      </c>
    </row>
    <row r="97" spans="1:3" ht="33" customHeight="1">
      <c r="A97" s="45">
        <v>6</v>
      </c>
      <c r="B97" s="46" t="s">
        <v>72</v>
      </c>
      <c r="C97" s="47">
        <v>9000</v>
      </c>
    </row>
    <row r="98" spans="1:3" ht="12" customHeight="1">
      <c r="A98" s="45"/>
      <c r="B98" s="46"/>
      <c r="C98" s="47"/>
    </row>
    <row r="99" spans="1:3" ht="16.5" customHeight="1">
      <c r="A99" s="45"/>
      <c r="B99" s="9" t="s">
        <v>2</v>
      </c>
      <c r="C99" s="56">
        <f>C100</f>
        <v>4265</v>
      </c>
    </row>
    <row r="100" spans="1:3" ht="32.25" customHeight="1">
      <c r="A100" s="45">
        <v>7</v>
      </c>
      <c r="B100" s="46" t="s">
        <v>163</v>
      </c>
      <c r="C100" s="47">
        <v>4265</v>
      </c>
    </row>
    <row r="101" spans="1:3" ht="12" customHeight="1">
      <c r="A101" s="45"/>
      <c r="B101" s="46"/>
      <c r="C101" s="47"/>
    </row>
    <row r="102" spans="1:3" ht="16.5" customHeight="1">
      <c r="A102" s="45"/>
      <c r="B102" s="13" t="s">
        <v>60</v>
      </c>
      <c r="C102" s="56">
        <f>C103+C105</f>
        <v>38400</v>
      </c>
    </row>
    <row r="103" spans="1:3" ht="16.5" customHeight="1">
      <c r="A103" s="45">
        <v>8</v>
      </c>
      <c r="B103" s="10" t="s">
        <v>11</v>
      </c>
      <c r="C103" s="47">
        <v>8400</v>
      </c>
    </row>
    <row r="104" spans="1:3" ht="16.5" customHeight="1">
      <c r="A104" s="45"/>
      <c r="B104" s="57" t="s">
        <v>112</v>
      </c>
      <c r="C104" s="59">
        <v>1400</v>
      </c>
    </row>
    <row r="105" spans="1:3" ht="48" customHeight="1">
      <c r="A105" s="45">
        <v>9</v>
      </c>
      <c r="B105" s="46" t="s">
        <v>125</v>
      </c>
      <c r="C105" s="47">
        <v>30000</v>
      </c>
    </row>
    <row r="106" spans="1:3" ht="12" customHeight="1">
      <c r="A106" s="45"/>
      <c r="B106" s="46"/>
      <c r="C106" s="47"/>
    </row>
    <row r="107" spans="1:3" ht="14.25" customHeight="1">
      <c r="A107" s="45"/>
      <c r="B107" s="62" t="s">
        <v>127</v>
      </c>
      <c r="C107" s="56">
        <f>C108</f>
        <v>452</v>
      </c>
    </row>
    <row r="108" spans="1:3" ht="16.5" customHeight="1">
      <c r="A108" s="45"/>
      <c r="B108" s="9" t="s">
        <v>50</v>
      </c>
      <c r="C108" s="56">
        <f>C109</f>
        <v>452</v>
      </c>
    </row>
    <row r="109" spans="1:3" ht="16.5" customHeight="1">
      <c r="A109" s="45">
        <v>1</v>
      </c>
      <c r="B109" s="27" t="s">
        <v>128</v>
      </c>
      <c r="C109" s="47">
        <v>452</v>
      </c>
    </row>
    <row r="110" spans="1:3" ht="14.25" customHeight="1">
      <c r="A110" s="45"/>
      <c r="B110" s="57" t="s">
        <v>112</v>
      </c>
      <c r="C110" s="59">
        <v>452</v>
      </c>
    </row>
    <row r="111" spans="1:3" ht="12" customHeight="1">
      <c r="A111" s="45"/>
      <c r="B111" s="46"/>
      <c r="C111" s="47"/>
    </row>
    <row r="112" spans="1:3" ht="15" customHeight="1">
      <c r="A112" s="45"/>
      <c r="B112" s="63" t="s">
        <v>129</v>
      </c>
      <c r="C112" s="56">
        <f>C113</f>
        <v>27860</v>
      </c>
    </row>
    <row r="113" spans="1:3" ht="16.5" customHeight="1">
      <c r="A113" s="45"/>
      <c r="B113" s="9" t="s">
        <v>0</v>
      </c>
      <c r="C113" s="56">
        <f>C114+C116+C118</f>
        <v>27860</v>
      </c>
    </row>
    <row r="114" spans="1:3" ht="32.25" customHeight="1">
      <c r="A114" s="45">
        <v>1</v>
      </c>
      <c r="B114" s="27" t="s">
        <v>118</v>
      </c>
      <c r="C114" s="47">
        <v>10613</v>
      </c>
    </row>
    <row r="115" spans="1:3" ht="14.25" customHeight="1">
      <c r="A115" s="45"/>
      <c r="B115" s="57" t="s">
        <v>112</v>
      </c>
      <c r="C115" s="59">
        <v>10613</v>
      </c>
    </row>
    <row r="116" spans="1:3" ht="33" customHeight="1">
      <c r="A116" s="45">
        <v>2</v>
      </c>
      <c r="B116" s="27" t="s">
        <v>132</v>
      </c>
      <c r="C116" s="47">
        <v>6160</v>
      </c>
    </row>
    <row r="117" spans="1:3" ht="13.5" customHeight="1">
      <c r="A117" s="45"/>
      <c r="B117" s="57" t="s">
        <v>112</v>
      </c>
      <c r="C117" s="59">
        <v>6160</v>
      </c>
    </row>
    <row r="118" spans="1:3" ht="17.25" customHeight="1">
      <c r="A118" s="45">
        <v>3</v>
      </c>
      <c r="B118" s="64" t="s">
        <v>130</v>
      </c>
      <c r="C118" s="47">
        <v>11087</v>
      </c>
    </row>
    <row r="119" spans="1:3" ht="15" customHeight="1">
      <c r="A119" s="45"/>
      <c r="B119" s="57" t="s">
        <v>112</v>
      </c>
      <c r="C119" s="59">
        <v>11087</v>
      </c>
    </row>
    <row r="120" spans="1:3" ht="12" customHeight="1">
      <c r="A120" s="45"/>
      <c r="B120" s="46"/>
      <c r="C120" s="47"/>
    </row>
    <row r="121" spans="1:4" ht="15.75">
      <c r="A121" s="48"/>
      <c r="B121" s="55" t="s">
        <v>69</v>
      </c>
      <c r="C121" s="49">
        <f>C14+C83+C107+C112</f>
        <v>436785</v>
      </c>
      <c r="D121" t="s">
        <v>91</v>
      </c>
    </row>
    <row r="122" spans="1:3" ht="81" customHeight="1">
      <c r="A122" s="72"/>
      <c r="B122" s="72"/>
      <c r="C122" s="72"/>
    </row>
  </sheetData>
  <mergeCells count="3">
    <mergeCell ref="A10:C10"/>
    <mergeCell ref="A122:C122"/>
    <mergeCell ref="A1:C1"/>
  </mergeCells>
  <printOptions/>
  <pageMargins left="0.9055118110236221" right="0" top="0.3937007874015748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meria-DFKIB</cp:lastModifiedBy>
  <cp:lastPrinted>2008-07-29T07:20:15Z</cp:lastPrinted>
  <dcterms:created xsi:type="dcterms:W3CDTF">2004-11-22T12:26:17Z</dcterms:created>
  <dcterms:modified xsi:type="dcterms:W3CDTF">2008-07-29T08:12:46Z</dcterms:modified>
  <cp:category/>
  <cp:version/>
  <cp:contentType/>
  <cp:contentStatus/>
</cp:coreProperties>
</file>