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80" windowWidth="8610" windowHeight="6045"/>
  </bookViews>
  <sheets>
    <sheet name="Page1" sheetId="1" r:id="rId1"/>
  </sheets>
  <definedNames>
    <definedName name="_xlnm._FilterDatabase" localSheetId="0" hidden="1">Page1!$B$13:$B$959</definedName>
    <definedName name="OLE_LINK1" localSheetId="0">Page1!$H$6</definedName>
    <definedName name="_xlnm.Print_Titles" localSheetId="0">Page1!$13:$16</definedName>
  </definedNames>
  <calcPr calcId="145621"/>
</workbook>
</file>

<file path=xl/calcChain.xml><?xml version="1.0" encoding="utf-8"?>
<calcChain xmlns="http://schemas.openxmlformats.org/spreadsheetml/2006/main">
  <c r="L836" i="1" l="1"/>
  <c r="Q956" i="1" l="1"/>
  <c r="P956" i="1"/>
  <c r="O956" i="1"/>
  <c r="N956" i="1"/>
  <c r="M956" i="1"/>
  <c r="L956" i="1"/>
  <c r="K956" i="1"/>
  <c r="J956" i="1"/>
  <c r="I956" i="1"/>
  <c r="H956" i="1"/>
  <c r="Q927" i="1"/>
  <c r="P927" i="1"/>
  <c r="O927" i="1"/>
  <c r="N927" i="1"/>
  <c r="M927" i="1"/>
  <c r="L927" i="1"/>
  <c r="K927" i="1"/>
  <c r="J927" i="1"/>
  <c r="I927" i="1"/>
  <c r="H927" i="1"/>
  <c r="Q836" i="1"/>
  <c r="P836" i="1"/>
  <c r="O836" i="1"/>
  <c r="N836" i="1"/>
  <c r="M836" i="1"/>
  <c r="K836" i="1"/>
  <c r="J836" i="1"/>
  <c r="I836" i="1"/>
  <c r="H836" i="1"/>
  <c r="Q815" i="1"/>
  <c r="P815" i="1"/>
  <c r="O815" i="1"/>
  <c r="N815" i="1"/>
  <c r="M815" i="1"/>
  <c r="L815" i="1"/>
  <c r="K815" i="1"/>
  <c r="J815" i="1"/>
  <c r="I815" i="1"/>
  <c r="H815" i="1"/>
  <c r="Q809" i="1"/>
  <c r="P809" i="1"/>
  <c r="O809" i="1"/>
  <c r="N809" i="1"/>
  <c r="M809" i="1"/>
  <c r="L809" i="1"/>
  <c r="K809" i="1"/>
  <c r="J809" i="1"/>
  <c r="I809" i="1"/>
  <c r="H809" i="1"/>
  <c r="Q788" i="1"/>
  <c r="P788" i="1"/>
  <c r="O788" i="1"/>
  <c r="N788" i="1"/>
  <c r="M788" i="1"/>
  <c r="L788" i="1"/>
  <c r="K788" i="1"/>
  <c r="J788" i="1"/>
  <c r="I788" i="1"/>
  <c r="H788" i="1"/>
  <c r="Q780" i="1"/>
  <c r="P780" i="1"/>
  <c r="O780" i="1"/>
  <c r="N780" i="1"/>
  <c r="M780" i="1"/>
  <c r="L780" i="1"/>
  <c r="K780" i="1"/>
  <c r="J780" i="1"/>
  <c r="I780" i="1"/>
  <c r="H780" i="1"/>
  <c r="Q747" i="1"/>
  <c r="P747" i="1"/>
  <c r="O747" i="1"/>
  <c r="N747" i="1"/>
  <c r="M747" i="1"/>
  <c r="L747" i="1"/>
  <c r="K747" i="1"/>
  <c r="J747" i="1"/>
  <c r="I747" i="1"/>
  <c r="H747" i="1"/>
  <c r="Q678" i="1"/>
  <c r="P678" i="1"/>
  <c r="O678" i="1"/>
  <c r="N678" i="1"/>
  <c r="M678" i="1"/>
  <c r="L678" i="1"/>
  <c r="K678" i="1"/>
  <c r="J678" i="1"/>
  <c r="I678" i="1"/>
  <c r="H678" i="1"/>
  <c r="H618" i="1"/>
  <c r="I618" i="1"/>
  <c r="J618" i="1"/>
  <c r="K618" i="1"/>
  <c r="L618" i="1"/>
  <c r="M618" i="1"/>
  <c r="N618" i="1"/>
  <c r="O618" i="1"/>
  <c r="P618" i="1"/>
  <c r="Q618" i="1"/>
  <c r="Q613" i="1"/>
  <c r="P613" i="1"/>
  <c r="O613" i="1"/>
  <c r="N613" i="1"/>
  <c r="M613" i="1"/>
  <c r="L613" i="1"/>
  <c r="K613" i="1"/>
  <c r="J613" i="1"/>
  <c r="I613" i="1"/>
  <c r="H613" i="1"/>
  <c r="Q592" i="1"/>
  <c r="P592" i="1"/>
  <c r="O592" i="1"/>
  <c r="N592" i="1"/>
  <c r="M592" i="1"/>
  <c r="L592" i="1"/>
  <c r="K592" i="1"/>
  <c r="J592" i="1"/>
  <c r="I592" i="1"/>
  <c r="H592" i="1"/>
  <c r="Q581" i="1"/>
  <c r="P581" i="1"/>
  <c r="O581" i="1"/>
  <c r="N581" i="1"/>
  <c r="M581" i="1"/>
  <c r="L581" i="1"/>
  <c r="K581" i="1"/>
  <c r="J581" i="1"/>
  <c r="I581" i="1"/>
  <c r="H581" i="1"/>
  <c r="Q573" i="1"/>
  <c r="P573" i="1"/>
  <c r="O573" i="1"/>
  <c r="N573" i="1"/>
  <c r="M573" i="1"/>
  <c r="L573" i="1"/>
  <c r="K573" i="1"/>
  <c r="J573" i="1"/>
  <c r="I573" i="1"/>
  <c r="H573" i="1"/>
  <c r="Q568" i="1"/>
  <c r="P568" i="1"/>
  <c r="O568" i="1"/>
  <c r="N568" i="1"/>
  <c r="M568" i="1"/>
  <c r="L568" i="1"/>
  <c r="K568" i="1"/>
  <c r="J568" i="1"/>
  <c r="I568" i="1"/>
  <c r="H568" i="1"/>
  <c r="Q560" i="1"/>
  <c r="P560" i="1"/>
  <c r="O560" i="1"/>
  <c r="N560" i="1"/>
  <c r="M560" i="1"/>
  <c r="L560" i="1"/>
  <c r="K560" i="1"/>
  <c r="J560" i="1"/>
  <c r="I560" i="1"/>
  <c r="H560" i="1"/>
  <c r="Q534" i="1"/>
  <c r="P534" i="1"/>
  <c r="O534" i="1"/>
  <c r="N534" i="1"/>
  <c r="M534" i="1"/>
  <c r="L534" i="1"/>
  <c r="K534" i="1"/>
  <c r="J534" i="1"/>
  <c r="I534" i="1"/>
  <c r="H534" i="1"/>
  <c r="Q486" i="1"/>
  <c r="P486" i="1"/>
  <c r="O486" i="1"/>
  <c r="N486" i="1"/>
  <c r="M486" i="1"/>
  <c r="L486" i="1"/>
  <c r="K486" i="1"/>
  <c r="J486" i="1"/>
  <c r="I486" i="1"/>
  <c r="H486" i="1"/>
  <c r="Q444" i="1"/>
  <c r="P444" i="1"/>
  <c r="O444" i="1"/>
  <c r="N444" i="1"/>
  <c r="M444" i="1"/>
  <c r="L444" i="1"/>
  <c r="K444" i="1"/>
  <c r="J444" i="1"/>
  <c r="I444" i="1"/>
  <c r="H444" i="1"/>
  <c r="Q429" i="1"/>
  <c r="P429" i="1"/>
  <c r="O429" i="1"/>
  <c r="N429" i="1"/>
  <c r="M429" i="1"/>
  <c r="L429" i="1"/>
  <c r="K429" i="1"/>
  <c r="J429" i="1"/>
  <c r="I429" i="1"/>
  <c r="H429" i="1"/>
  <c r="Q399" i="1"/>
  <c r="P399" i="1"/>
  <c r="O399" i="1"/>
  <c r="N399" i="1"/>
  <c r="M399" i="1"/>
  <c r="L399" i="1"/>
  <c r="K399" i="1"/>
  <c r="J399" i="1"/>
  <c r="I399" i="1"/>
  <c r="H399" i="1"/>
  <c r="Q390" i="1"/>
  <c r="P390" i="1"/>
  <c r="O390" i="1"/>
  <c r="N390" i="1"/>
  <c r="M390" i="1"/>
  <c r="L390" i="1"/>
  <c r="K390" i="1"/>
  <c r="J390" i="1"/>
  <c r="I390" i="1"/>
  <c r="H390" i="1"/>
  <c r="Q377" i="1"/>
  <c r="P377" i="1"/>
  <c r="O377" i="1"/>
  <c r="N377" i="1"/>
  <c r="M377" i="1"/>
  <c r="L377" i="1"/>
  <c r="K377" i="1"/>
  <c r="J377" i="1"/>
  <c r="I377" i="1"/>
  <c r="H377" i="1"/>
  <c r="Q370" i="1"/>
  <c r="P370" i="1"/>
  <c r="O370" i="1"/>
  <c r="N370" i="1"/>
  <c r="M370" i="1"/>
  <c r="L370" i="1"/>
  <c r="K370" i="1"/>
  <c r="J370" i="1"/>
  <c r="I370" i="1"/>
  <c r="H370" i="1"/>
  <c r="Q361" i="1"/>
  <c r="P361" i="1"/>
  <c r="O361" i="1"/>
  <c r="N361" i="1"/>
  <c r="M361" i="1"/>
  <c r="L361" i="1"/>
  <c r="K361" i="1"/>
  <c r="J361" i="1"/>
  <c r="I361" i="1"/>
  <c r="H361" i="1"/>
  <c r="Q338" i="1"/>
  <c r="P338" i="1"/>
  <c r="O338" i="1"/>
  <c r="N338" i="1"/>
  <c r="M338" i="1"/>
  <c r="L338" i="1"/>
  <c r="K338" i="1"/>
  <c r="J338" i="1"/>
  <c r="I338" i="1"/>
  <c r="H338" i="1"/>
  <c r="Q307" i="1"/>
  <c r="P307" i="1"/>
  <c r="O307" i="1"/>
  <c r="N307" i="1"/>
  <c r="M307" i="1"/>
  <c r="L307" i="1"/>
  <c r="K307" i="1"/>
  <c r="J307" i="1"/>
  <c r="I307" i="1"/>
  <c r="H307" i="1"/>
  <c r="J121" i="1"/>
  <c r="Q260" i="1"/>
  <c r="P260" i="1"/>
  <c r="O260" i="1"/>
  <c r="N260" i="1"/>
  <c r="M260" i="1"/>
  <c r="L260" i="1"/>
  <c r="K260" i="1"/>
  <c r="J260" i="1"/>
  <c r="I260" i="1"/>
  <c r="H260" i="1"/>
  <c r="Q232" i="1"/>
  <c r="P232" i="1"/>
  <c r="O232" i="1"/>
  <c r="N232" i="1"/>
  <c r="M232" i="1"/>
  <c r="L232" i="1"/>
  <c r="K232" i="1"/>
  <c r="J232" i="1"/>
  <c r="I232" i="1"/>
  <c r="H232" i="1"/>
  <c r="Q214" i="1"/>
  <c r="P214" i="1"/>
  <c r="O214" i="1"/>
  <c r="N214" i="1"/>
  <c r="M214" i="1"/>
  <c r="L214" i="1"/>
  <c r="K214" i="1"/>
  <c r="J214" i="1"/>
  <c r="I214" i="1"/>
  <c r="H214" i="1"/>
  <c r="Q192" i="1"/>
  <c r="P192" i="1"/>
  <c r="O192" i="1"/>
  <c r="N192" i="1"/>
  <c r="M192" i="1"/>
  <c r="L192" i="1"/>
  <c r="K192" i="1"/>
  <c r="J192" i="1"/>
  <c r="I192" i="1"/>
  <c r="H192" i="1"/>
  <c r="Q162" i="1"/>
  <c r="P162" i="1"/>
  <c r="O162" i="1"/>
  <c r="N162" i="1"/>
  <c r="M162" i="1"/>
  <c r="L162" i="1"/>
  <c r="K162" i="1"/>
  <c r="J162" i="1"/>
  <c r="I162" i="1"/>
  <c r="H162" i="1"/>
  <c r="Q145" i="1"/>
  <c r="P145" i="1"/>
  <c r="O145" i="1"/>
  <c r="N145" i="1"/>
  <c r="M145" i="1"/>
  <c r="L145" i="1"/>
  <c r="K145" i="1"/>
  <c r="J145" i="1"/>
  <c r="I145" i="1"/>
  <c r="H145" i="1"/>
  <c r="Q121" i="1"/>
  <c r="P121" i="1"/>
  <c r="O121" i="1"/>
  <c r="N121" i="1"/>
  <c r="M121" i="1"/>
  <c r="L121" i="1"/>
  <c r="K121" i="1"/>
  <c r="I121" i="1"/>
  <c r="H121" i="1"/>
  <c r="J107" i="1"/>
  <c r="Q107" i="1"/>
  <c r="P107" i="1"/>
  <c r="O107" i="1"/>
  <c r="N107" i="1"/>
  <c r="M107" i="1"/>
  <c r="L107" i="1"/>
  <c r="K107" i="1"/>
  <c r="I107" i="1"/>
  <c r="H107" i="1"/>
  <c r="Q78" i="1"/>
  <c r="P78" i="1"/>
  <c r="O78" i="1"/>
  <c r="N78" i="1"/>
  <c r="M78" i="1"/>
  <c r="L78" i="1"/>
  <c r="K78" i="1"/>
  <c r="J78" i="1"/>
  <c r="I78" i="1"/>
  <c r="H78" i="1"/>
  <c r="I957" i="1" l="1"/>
  <c r="M957" i="1"/>
  <c r="P957" i="1"/>
  <c r="Q957" i="1"/>
  <c r="J957" i="1"/>
  <c r="N957" i="1"/>
  <c r="L957" i="1"/>
  <c r="K957" i="1"/>
  <c r="O957" i="1"/>
  <c r="N619" i="1"/>
  <c r="J619" i="1"/>
  <c r="O619" i="1"/>
  <c r="K619" i="1"/>
  <c r="I619" i="1"/>
  <c r="M619" i="1"/>
  <c r="Q619" i="1"/>
  <c r="P619" i="1"/>
  <c r="L619" i="1"/>
  <c r="N445" i="1"/>
  <c r="J445" i="1"/>
  <c r="I445" i="1"/>
  <c r="M445" i="1"/>
  <c r="Q445" i="1"/>
  <c r="K445" i="1"/>
  <c r="O445" i="1"/>
  <c r="L445" i="1"/>
  <c r="P445" i="1"/>
  <c r="J261" i="1"/>
  <c r="O261" i="1"/>
  <c r="L261" i="1"/>
  <c r="P261" i="1"/>
  <c r="I261" i="1"/>
  <c r="M261" i="1"/>
  <c r="Q261" i="1"/>
  <c r="K261" i="1"/>
  <c r="N261" i="1"/>
  <c r="S957" i="1"/>
  <c r="H957" i="1"/>
  <c r="H619" i="1" l="1"/>
  <c r="S619" i="1" l="1"/>
  <c r="H445" i="1"/>
  <c r="I958" i="1"/>
  <c r="S445" i="1"/>
  <c r="H261" i="1"/>
  <c r="S261" i="1"/>
  <c r="J958" i="1" l="1"/>
  <c r="M958" i="1"/>
  <c r="P958" i="1"/>
  <c r="L958" i="1"/>
  <c r="H958" i="1"/>
  <c r="Q958" i="1"/>
  <c r="K958" i="1"/>
  <c r="O958" i="1"/>
  <c r="N958" i="1"/>
  <c r="S958" i="1"/>
</calcChain>
</file>

<file path=xl/sharedStrings.xml><?xml version="1.0" encoding="utf-8"?>
<sst xmlns="http://schemas.openxmlformats.org/spreadsheetml/2006/main" count="2074" uniqueCount="633">
  <si>
    <t>№
п/п</t>
  </si>
  <si>
    <t>Адрес многоквартирного дома</t>
  </si>
  <si>
    <t>Год</t>
  </si>
  <si>
    <t>Материал стен</t>
  </si>
  <si>
    <t>Количество этажей</t>
  </si>
  <si>
    <t>Количество подъездов</t>
  </si>
  <si>
    <t>Общая площадь многоквартирного дома, всего</t>
  </si>
  <si>
    <t>Площадь помещений многоквартирного дома</t>
  </si>
  <si>
    <t>Количество жителей, проживающих в многоквартирном доме на дату утверждения краткосрочного плана</t>
  </si>
  <si>
    <t>Стоимость капитального ремонта</t>
  </si>
  <si>
    <t>вид работ (услуг) по капитальному ремонту многоквартирного дома</t>
  </si>
  <si>
    <t>Количество видов работ (услуг) по капитальному ремонту многоквартирных домов, указанных в графе 18</t>
  </si>
  <si>
    <t>Удельная стоимость капитального ремонта 1 кв. м общей площади помещений в многоквартирном доме</t>
  </si>
  <si>
    <t>Предельная стоимость капитального ремонта 1 кв. м общей площади помещений в многоквартирном доме</t>
  </si>
  <si>
    <t>Плановая дата завершения работ</t>
  </si>
  <si>
    <t>ввода в эксплуатацию</t>
  </si>
  <si>
    <t>завершения последнего капитального ремонта</t>
  </si>
  <si>
    <t>всего</t>
  </si>
  <si>
    <t>в том числе жилых помещений, находящихся в собственности граждан</t>
  </si>
  <si>
    <t>за счет средств Фонда содействия реформированию жилищно-коммунального хозяйства</t>
  </si>
  <si>
    <t>за счет средств областного бюджета</t>
  </si>
  <si>
    <t>за счет средств местного бюджета</t>
  </si>
  <si>
    <t>за счет средств собственников помещений в многоквартирном доме</t>
  </si>
  <si>
    <t>за счет иных источников финансирования*</t>
  </si>
  <si>
    <t>кв. м</t>
  </si>
  <si>
    <t>чел.</t>
  </si>
  <si>
    <t>руб.</t>
  </si>
  <si>
    <t>шт.</t>
  </si>
  <si>
    <t>руб./кв. м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</si>
  <si>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</si>
  <si>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</si>
  <si>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</si>
  <si>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</si>
  <si>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</si>
  <si>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</si>
  <si>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</si>
  <si>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</si>
  <si>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</si>
  <si>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</si>
  <si>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</si>
  <si>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</si>
  <si>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</si>
  <si>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</si>
  <si>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</si>
  <si>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</si>
  <si>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</si>
  <si>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</si>
  <si>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</si>
  <si>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</si>
  <si>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</si>
  <si>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</si>
  <si>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2023 год.</t>
  </si>
  <si>
    <t>г. Архангельск, наб. Северной Двины, д. 93</t>
  </si>
  <si>
    <t>Кирп./ шлакоблочные</t>
  </si>
  <si>
    <t>Ремонт фасада</t>
  </si>
  <si>
    <t>Строительный контроль</t>
  </si>
  <si>
    <t>г. Архангельск, пр-кт. Дзержинского, д. 19</t>
  </si>
  <si>
    <t>Ремонт, замена, модернизация лифтов, ремонт лифтовых шахт, машинных и блочных помещений</t>
  </si>
  <si>
    <t>Ремонт, замена, модернизация лифтов, ремонт лифтовых шахт, машинных и блочных помещений - ПРОЕКТИРОВАНИЕ</t>
  </si>
  <si>
    <t>Ремонт, замена, модернизация лифтов, ремонт лифтовых шахт, машинных и блочных помещений - СТРОИТЕЛЬНЫЙ КОНТРОЛЬ</t>
  </si>
  <si>
    <t>г. Архангельск, пр-кт. Ломоносова, д. 222, корп. 1</t>
  </si>
  <si>
    <t>Панельные</t>
  </si>
  <si>
    <t>г. Архангельск, пр-кт. Ломоносова, д. 224, корп. 1</t>
  </si>
  <si>
    <t>Деревянные</t>
  </si>
  <si>
    <t>Услуги и (или) работы по оценке технического состояния многоквартирного дома</t>
  </si>
  <si>
    <t>г. Архангельск, пр-кт. Троицкий, д. 102</t>
  </si>
  <si>
    <t>г. Архангельск, проезд. К.С. Бадигина, д. 12</t>
  </si>
  <si>
    <t>г. Архангельск, проезд. К.С. Бадигина, д. 24</t>
  </si>
  <si>
    <t>г. Архангельск, п. Талажский авиагородок, ул. Авиационная, д. 11</t>
  </si>
  <si>
    <t>Ремонт крыши</t>
  </si>
  <si>
    <t>г. Архангельск, п. Талажский авиагородок, ул. Авиационная, д. 4</t>
  </si>
  <si>
    <t>г. Архангельск, п. Талажский авиагородок, ул. Авиационная, д. 7</t>
  </si>
  <si>
    <t>г. Архангельск, ул. Гагарина, д. 40</t>
  </si>
  <si>
    <t>г. Архангельск, ул. Гагарина, д. 50</t>
  </si>
  <si>
    <t>г. Архангельск, ул. Гагарина, д. 51, корп. 1</t>
  </si>
  <si>
    <t>г. Архангельск, ул. Гагарина, д. 57</t>
  </si>
  <si>
    <t>г. Архангельск, ул. Гайдара, д. 46</t>
  </si>
  <si>
    <t>г. Архангельск, ул. Гайдара, д. 48</t>
  </si>
  <si>
    <t>г. Архангельск, ул. КЛДК, д. 100</t>
  </si>
  <si>
    <t>г. Архангельск, ул. КЛДК, д. 102</t>
  </si>
  <si>
    <t>г. Архангельск, ул. КЛДК, д. 103</t>
  </si>
  <si>
    <t>г. Архангельск, ул. КЛДК, д. 13</t>
  </si>
  <si>
    <t>г. Архангельск, ул. КЛДК, д. 26</t>
  </si>
  <si>
    <t>г. Архангельск, ул. КЛДК, д. 45</t>
  </si>
  <si>
    <t>23</t>
  </si>
  <si>
    <t>г. Архангельск, ул. Комсомольская, д. 14</t>
  </si>
  <si>
    <t>24</t>
  </si>
  <si>
    <t>г. Архангельск, ул. Комсомольская, д. 46</t>
  </si>
  <si>
    <t>25</t>
  </si>
  <si>
    <t>г. Архангельск, ул. Комсомольская, д. 9</t>
  </si>
  <si>
    <t>26</t>
  </si>
  <si>
    <t>г. Архангельск, ул. Комсомольская, д. 9, корп. 2</t>
  </si>
  <si>
    <t>27</t>
  </si>
  <si>
    <t>г. Архангельск, ул. Самойло, д. 10</t>
  </si>
  <si>
    <t>28</t>
  </si>
  <si>
    <t>г. Архангельск, ул. Суворова, д. 11, корп. 1</t>
  </si>
  <si>
    <t>29</t>
  </si>
  <si>
    <t>г. Архангельск, ул. Тыко Вылки, д. 7</t>
  </si>
  <si>
    <t>54</t>
  </si>
  <si>
    <t>30</t>
  </si>
  <si>
    <t>г. Архангельск, пр-кт. Дзержинского, д. 1, корп. 4</t>
  </si>
  <si>
    <t>31</t>
  </si>
  <si>
    <t>г. Архангельск, пр-кт. Ленинградский, д. 21</t>
  </si>
  <si>
    <t>32</t>
  </si>
  <si>
    <t>г. Архангельск, пр-кт. Московский, д. 1</t>
  </si>
  <si>
    <t>33</t>
  </si>
  <si>
    <t>г. Архангельск, пр-кт. Московский, д. 9</t>
  </si>
  <si>
    <t>Ремонт крыши - СТРОИТЕЛЬНЫЙ КОНТРОЛЬ</t>
  </si>
  <si>
    <t>34</t>
  </si>
  <si>
    <t>г. Архангельск, пр-кт. Обводный канал, д. 4</t>
  </si>
  <si>
    <t>35</t>
  </si>
  <si>
    <t>г. Архангельск, ул. Выучейского, д. 63</t>
  </si>
  <si>
    <t>36</t>
  </si>
  <si>
    <t>г. Архангельск, ул. Выучейского, д. 88</t>
  </si>
  <si>
    <t>37</t>
  </si>
  <si>
    <t>г. Архангельск, ул. Выучейского, д. 96</t>
  </si>
  <si>
    <t>38</t>
  </si>
  <si>
    <t>г. Архангельск, ул. Г. Суфтина, д. 10</t>
  </si>
  <si>
    <t>39</t>
  </si>
  <si>
    <t>г. Архангельск, ул. Павла Усова, д. 9, корп. 1</t>
  </si>
  <si>
    <t>40</t>
  </si>
  <si>
    <t>г. Архангельск, ул. Розы Люксембург, д. 23</t>
  </si>
  <si>
    <t>41</t>
  </si>
  <si>
    <t>г. Архангельск, ул. Розы Люксембург, д. 70</t>
  </si>
  <si>
    <t>42</t>
  </si>
  <si>
    <t>г. Архангельск, ул. Урицкого, д. 49, корп. 2</t>
  </si>
  <si>
    <t>43</t>
  </si>
  <si>
    <t>г. Архангельск, ул. Шабалина А.О., д. 8</t>
  </si>
  <si>
    <t>1</t>
  </si>
  <si>
    <t>44</t>
  </si>
  <si>
    <t>г. Архангельск, ул. Дружбы, д. 10</t>
  </si>
  <si>
    <t>45</t>
  </si>
  <si>
    <t>г. Архангельск, ул. Дружбы, д. 4</t>
  </si>
  <si>
    <t>46</t>
  </si>
  <si>
    <t>г. Архангельск, ул. Ленина, д. 22, корп. 1</t>
  </si>
  <si>
    <t>47</t>
  </si>
  <si>
    <t>г. Архангельск, ул. Ленина, д. 24</t>
  </si>
  <si>
    <t>48</t>
  </si>
  <si>
    <t>г. Архангельск, ул. Октябрят, д. 24</t>
  </si>
  <si>
    <t>3</t>
  </si>
  <si>
    <t>49</t>
  </si>
  <si>
    <t>г. Архангельск, ул. Октябрят, д. 30</t>
  </si>
  <si>
    <t>50</t>
  </si>
  <si>
    <t>г. Архангельск, ул. Октябрят, д. 30, корп. 1</t>
  </si>
  <si>
    <t>51</t>
  </si>
  <si>
    <t>г. Архангельск, ул. Прокопия Галушина, д. 5</t>
  </si>
  <si>
    <t>12</t>
  </si>
  <si>
    <t>52</t>
  </si>
  <si>
    <t>г. Архангельск, ул. Воронина В.И., д. 25</t>
  </si>
  <si>
    <t>53</t>
  </si>
  <si>
    <t>г. Архангельск, ул. Воронина В.И., д. 35, корп. 1</t>
  </si>
  <si>
    <t>Кирп./ шлакоблочные</t>
  </si>
  <si>
    <t>Ремонт, замена, модернизация лифтов, ремонт лифтовых шахт, машинных и блочных помещений</t>
  </si>
  <si>
    <t>Ремонт, замена, модернизация лифтов, ремонт лифтовых шахт, машинных и блочных помещений - ПРОЕКТИРОВАНИЕ</t>
  </si>
  <si>
    <t>Ремонт, замена, модернизация лифтов, ремонт лифтовых шахт, машинных и блочных помещений - СТРОИТЕЛЬНЫЙ КОНТРОЛЬ</t>
  </si>
  <si>
    <t>г. Архангельск, ул. Воронина В.И., д. 39</t>
  </si>
  <si>
    <t>Панельные</t>
  </si>
  <si>
    <t>55</t>
  </si>
  <si>
    <t>г. Архангельск, ул. Почтовый тракт, д. 20</t>
  </si>
  <si>
    <t>56</t>
  </si>
  <si>
    <t>г. Архангельск, ул. Почтовый тракт, д. 30</t>
  </si>
  <si>
    <t>57</t>
  </si>
  <si>
    <t>г. Архангельск, ул. Почтовый тракт, д. 30, корп. 1</t>
  </si>
  <si>
    <t>58</t>
  </si>
  <si>
    <t>г. Архангельск, ул. Почтовый тракт, д. 30, корп. 2</t>
  </si>
  <si>
    <t>59</t>
  </si>
  <si>
    <t>г. Архангельск, ул. Холмогорская, д. 37, корп. 2</t>
  </si>
  <si>
    <t>Деревянные</t>
  </si>
  <si>
    <t>Услуги и (или) работы по оценке технического состояния многоквартирного дома</t>
  </si>
  <si>
    <t>22</t>
  </si>
  <si>
    <t>60</t>
  </si>
  <si>
    <t>г. Архангельск, ул. Адмирала Кузнецова, д. 8</t>
  </si>
  <si>
    <t>61</t>
  </si>
  <si>
    <t>г. Архангельск, ул. Баумана, д. 14</t>
  </si>
  <si>
    <t>62</t>
  </si>
  <si>
    <t>г. Архангельск, ул. Баумана, д. 8</t>
  </si>
  <si>
    <t>63</t>
  </si>
  <si>
    <t>г. Архангельск, ул. Гуляева, д. 109</t>
  </si>
  <si>
    <t>64</t>
  </si>
  <si>
    <t>г. Архангельск, ул. Кедрова, д. 22</t>
  </si>
  <si>
    <t>65</t>
  </si>
  <si>
    <t>г. Архангельск, ул. Кедрова, д. 39</t>
  </si>
  <si>
    <t>66</t>
  </si>
  <si>
    <t>г. Архангельск, ул. Кедрова, д. 43, корп. 1</t>
  </si>
  <si>
    <t>67</t>
  </si>
  <si>
    <t>г. Архангельск, ул. Маслова, д. 28</t>
  </si>
  <si>
    <t>68</t>
  </si>
  <si>
    <t>г. Архангельск, ул. Маяковского, д. 56</t>
  </si>
  <si>
    <t>69</t>
  </si>
  <si>
    <t>г. Архангельск, ул. Мещерского, д. 26</t>
  </si>
  <si>
    <t>70</t>
  </si>
  <si>
    <t>г. Архангельск, ул. Мещерского, д. 30</t>
  </si>
  <si>
    <t>71</t>
  </si>
  <si>
    <t>г. Архангельск, ул. Советская, д. 27</t>
  </si>
  <si>
    <t>72</t>
  </si>
  <si>
    <t>г. Архангельск, ул. Ярославская, д. 59</t>
  </si>
  <si>
    <t>15</t>
  </si>
  <si>
    <t>73</t>
  </si>
  <si>
    <t>г. Архангельск, пер. Торговый, д. 39</t>
  </si>
  <si>
    <t>74</t>
  </si>
  <si>
    <t>г. Архангельск, ул. Карская, д. 7</t>
  </si>
  <si>
    <t>75</t>
  </si>
  <si>
    <t>г. Архангельск, ул. Колхозная, д. 17</t>
  </si>
  <si>
    <t>76</t>
  </si>
  <si>
    <t>г. Архангельск, ул. Котовского, д. 8</t>
  </si>
  <si>
    <t>77</t>
  </si>
  <si>
    <t>г. Архангельск, ул. Лесотехническая, д. 3</t>
  </si>
  <si>
    <t>78</t>
  </si>
  <si>
    <t>г. Архангельск, ул. Луганская, д. 7</t>
  </si>
  <si>
    <t>79</t>
  </si>
  <si>
    <t>г. Архангельск, ул. Механизаторов, д. 20</t>
  </si>
  <si>
    <t>80</t>
  </si>
  <si>
    <t>г. Архангельск, ул. Механизаторов, д. 27</t>
  </si>
  <si>
    <t>81</t>
  </si>
  <si>
    <t>г. Архангельск, ул. Мудьюгская, д. 29</t>
  </si>
  <si>
    <t>82</t>
  </si>
  <si>
    <t>г. Архангельск, ул. Мудьюгская, д. 32</t>
  </si>
  <si>
    <t>83</t>
  </si>
  <si>
    <t>г. Архангельск, ул. Мудьюгская, д. 45</t>
  </si>
  <si>
    <t>84</t>
  </si>
  <si>
    <t>г. Архангельск, ул. Островная, д. 6</t>
  </si>
  <si>
    <t>1</t>
  </si>
  <si>
    <t>85</t>
  </si>
  <si>
    <t>г. Архангельск, ул. Петра Стрелкова, д. 4</t>
  </si>
  <si>
    <t>86</t>
  </si>
  <si>
    <t>г. Архангельск, ул. Победы, д. 20, корп. 3</t>
  </si>
  <si>
    <t>87</t>
  </si>
  <si>
    <t>г. Архангельск, ул. Победы, д. 46</t>
  </si>
  <si>
    <t>Ремонт внутридомовых инженерных систем водоотведения</t>
  </si>
  <si>
    <t>8</t>
  </si>
  <si>
    <t>Ремонт внутридомовых инженерных систем водоотведения - СТРОИТЕЛЬНЫЙ КОНТРОЛЬ</t>
  </si>
  <si>
    <t>Ремонт внутридомовых инженерных систем горячего водоснабжения</t>
  </si>
  <si>
    <t>Ремонт внутридомовых инженерных систем горячего водоснабжения - СТРОИТЕЛЬНЫЙ КОНТРОЛЬ</t>
  </si>
  <si>
    <t>Ремонт внутридомовых инженерных систем теплоснабжения</t>
  </si>
  <si>
    <t>Ремонт внутридомовых инженерных систем теплоснабжения - СТРОИТЕЛЬНЫЙ КОНТРОЛЬ</t>
  </si>
  <si>
    <t>Ремонт внутридомовых инженерных систем холодного водоснабжения</t>
  </si>
  <si>
    <t>Ремонт внутридомовых инженерных систем холодного водоснабжения - СТРОИТЕЛЬНЫЙ КОНТРОЛЬ</t>
  </si>
  <si>
    <t>88</t>
  </si>
  <si>
    <t>г. Архангельск, ул. Рыбацкая, д. 2</t>
  </si>
  <si>
    <t>89</t>
  </si>
  <si>
    <t>г. Архангельск, ул. Школьная, д. 162, корп. 1</t>
  </si>
  <si>
    <t>90</t>
  </si>
  <si>
    <t>г. Архангельск, ул. Юности, д. 7</t>
  </si>
  <si>
    <t>Ремонт крыши</t>
  </si>
  <si>
    <t>4</t>
  </si>
  <si>
    <t>Ремонт крыши - СТРОИТЕЛЬНЫЙ КОНТРОЛЬ</t>
  </si>
  <si>
    <t>Ремонт фасада</t>
  </si>
  <si>
    <t>Ремонт фасада - СТРОИТЕЛЬНЫЙ КОНТРОЛЬ</t>
  </si>
  <si>
    <t>28</t>
  </si>
  <si>
    <t>91</t>
  </si>
  <si>
    <t>г. Архангельск, ул. Орджоникидзе, д. 22, корп. 1</t>
  </si>
  <si>
    <t>92</t>
  </si>
  <si>
    <t>г. Архангельск, ул. Орджоникидзе, д. 23, корп. 1</t>
  </si>
  <si>
    <t>93</t>
  </si>
  <si>
    <t>г. Архангельск, ул. Партизанская, д. 37</t>
  </si>
  <si>
    <t>94</t>
  </si>
  <si>
    <t>г. Архангельск, ул. Пушкинская, д. 12</t>
  </si>
  <si>
    <t>95</t>
  </si>
  <si>
    <t>г. Архангельск, ул. Репина, д. 16, корп. 1</t>
  </si>
  <si>
    <t>96</t>
  </si>
  <si>
    <t>г. Архангельск, ул. Химиков, д. 3</t>
  </si>
  <si>
    <t>Панельные</t>
  </si>
  <si>
    <t>Ремонт внутридомовых инженерных систем водоотведения - ПРОЕКТИРОВАНИЕ</t>
  </si>
  <si>
    <t>Ремонт внутридомовых инженерных систем горячего водоснабжения - ПРОЕКТИРОВАНИЕ</t>
  </si>
  <si>
    <t>Ремонт внутридомовых инженерных систем теплоснабжения - ПРОЕКТИРОВАНИЕ</t>
  </si>
  <si>
    <t>Ремонт внутридомовых инженерных систем холодного водоснабжения - ПРОЕКТИРОВАНИЕ</t>
  </si>
  <si>
    <t>Ремонт крыши - ПРОЕКТИРОВАНИЕ</t>
  </si>
  <si>
    <t>20</t>
  </si>
  <si>
    <t>97</t>
  </si>
  <si>
    <t>г. Архангельск, п. Турдеевск, ул. Центральная, д. 16</t>
  </si>
  <si>
    <t>Деревянные</t>
  </si>
  <si>
    <t>Услуги и (или) работы по оценке технического состояния многоквартирного дома</t>
  </si>
  <si>
    <t>98</t>
  </si>
  <si>
    <t>г. Архангельск, п. Турдеевск, ул. Центральная, д. 7</t>
  </si>
  <si>
    <t>99</t>
  </si>
  <si>
    <t>г. Архангельск, ул. Адмирала Макарова, д. 22</t>
  </si>
  <si>
    <t>100</t>
  </si>
  <si>
    <t>г. Архангельск, ул. Дежнёвцев, д. 9</t>
  </si>
  <si>
    <t>101</t>
  </si>
  <si>
    <t>г. Архангельск, ул. Дрейера, д. 15, корп. 2</t>
  </si>
  <si>
    <t>102</t>
  </si>
  <si>
    <t>г. Архангельск, ул. Дрейера, д. 17</t>
  </si>
  <si>
    <t>103</t>
  </si>
  <si>
    <t>г. Архангельск, ул. Дрейера, д. 2</t>
  </si>
  <si>
    <t>104</t>
  </si>
  <si>
    <t>г. Архангельск, ул. Дрейера, д. 3</t>
  </si>
  <si>
    <t>2</t>
  </si>
  <si>
    <t>105</t>
  </si>
  <si>
    <t>г. Архангельск, ул. Парковая, д. 4</t>
  </si>
  <si>
    <t>106</t>
  </si>
  <si>
    <t>г. Архангельск, ул. Пирсовая, д. 29</t>
  </si>
  <si>
    <t>107</t>
  </si>
  <si>
    <t>г. Архангельск, ул. Пограничная, д. 41</t>
  </si>
  <si>
    <t>108</t>
  </si>
  <si>
    <t>г. Архангельск, ул. Тяговая, д. 7</t>
  </si>
  <si>
    <t>Кирп./ шлакоблочные</t>
  </si>
  <si>
    <t>16</t>
  </si>
  <si>
    <t>109</t>
  </si>
  <si>
    <t>г. Архангельск, ул. Кирпичного завода, д. 19</t>
  </si>
  <si>
    <t>3</t>
  </si>
  <si>
    <t>110</t>
  </si>
  <si>
    <t>г. Архангельск, ул. Кирпичного завода, д. 26</t>
  </si>
  <si>
    <t>111</t>
  </si>
  <si>
    <t>г. Архангельск, ул. Комбинатовская, д. 78</t>
  </si>
  <si>
    <t>112</t>
  </si>
  <si>
    <t>г. Архангельск, ул. Красина, д. 39</t>
  </si>
  <si>
    <t>113</t>
  </si>
  <si>
    <t>г. Архангельск, ул. Куйбышева, д. 2</t>
  </si>
  <si>
    <t>114</t>
  </si>
  <si>
    <t>г. Архангельск, ул. Л.Н.Лочехина, д. 3</t>
  </si>
  <si>
    <t>9</t>
  </si>
  <si>
    <t>115</t>
  </si>
  <si>
    <t>г. Архангельск, ул. Л.Н.Лочехина, д. 9</t>
  </si>
  <si>
    <t>6</t>
  </si>
  <si>
    <t>116</t>
  </si>
  <si>
    <t>г. Архангельск, ул. Севстрой, д. 55</t>
  </si>
  <si>
    <t>1</t>
  </si>
  <si>
    <t>117</t>
  </si>
  <si>
    <t>г. Архангельск, ул. Цигломенская, д. 25, корп. 1</t>
  </si>
  <si>
    <t>26</t>
  </si>
  <si>
    <t>3</t>
  </si>
  <si>
    <t>Ремонт внутридомовых инженерных систем водоотведения</t>
  </si>
  <si>
    <t>Ремонт внутридомовых инженерных систем горячего водоснабжения</t>
  </si>
  <si>
    <t>Ремонт внутридомовых инженерных систем теплоснабжения</t>
  </si>
  <si>
    <t>Ремонт внутридомовых инженерных систем холодного водоснабжения</t>
  </si>
  <si>
    <t>1</t>
  </si>
  <si>
    <t>Деревянные</t>
  </si>
  <si>
    <t>Услуги и (или) работы по оценке технического состояния многоквартирного дома</t>
  </si>
  <si>
    <t>Ремонт крыши</t>
  </si>
  <si>
    <t>Ремонт крыши - СТРОИТЕЛЬНЫЙ КОНТРОЛЬ</t>
  </si>
  <si>
    <t>Ремонт крыши - ПРОЕКТИРОВАНИЕ</t>
  </si>
  <si>
    <t>Ремонт фасада</t>
  </si>
  <si>
    <t>Ремонт внутридомовых инженерных систем водоотведения - СТРОИТЕЛЬНЫЙ КОНТРОЛЬ</t>
  </si>
  <si>
    <t>Ремонт внутридомовых инженерных систем горячего водоснабжения - СТРОИТЕЛЬНЫЙ КОНТРОЛЬ</t>
  </si>
  <si>
    <t>Ремонт внутридомовых инженерных систем теплоснабжения - СТРОИТЕЛЬНЫЙ КОНТРОЛЬ</t>
  </si>
  <si>
    <t>Ремонт внутридомовых инженерных систем холодного водоснабжения - СТРОИТЕЛЬНЫЙ КОНТРОЛЬ</t>
  </si>
  <si>
    <t>9</t>
  </si>
  <si>
    <t>2024 год.</t>
  </si>
  <si>
    <t>г. Архангельск, наб. Северной Двины, д. 95, корп. 2</t>
  </si>
  <si>
    <t>Кирп./ шлакоблочные</t>
  </si>
  <si>
    <t>Проект на  ремонт фасада</t>
  </si>
  <si>
    <t>Строительный контроль</t>
  </si>
  <si>
    <t>г. Архангельск, пр-кт. Дзержинского, д. 21</t>
  </si>
  <si>
    <t>Ремонт внутридомовых инженерных систем горячего водоснабжения - ПРОЕКТИРОВАНИЕ</t>
  </si>
  <si>
    <t>г. Архангельск, проезд. Приорова Н.Н., д. 1</t>
  </si>
  <si>
    <t>Панельные</t>
  </si>
  <si>
    <t>11</t>
  </si>
  <si>
    <t>г. Архангельск, ул. Гагарина, д. 5</t>
  </si>
  <si>
    <t>г. Архангельск, ул. Гагарина, д. 9</t>
  </si>
  <si>
    <t>3</t>
  </si>
  <si>
    <t>г. Архангельск, ул. Карла Маркса, д. 12</t>
  </si>
  <si>
    <t>Ремонт, замена, модернизация лифтов, ремонт лифтовых шахт, машинных и блочных помещений</t>
  </si>
  <si>
    <t>Ремонт, замена, модернизация лифтов, ремонт лифтовых шахт, машинных и блочных помещений - ПРОЕКТИРОВАНИЕ</t>
  </si>
  <si>
    <t>Ремонт, замена, модернизация лифтов, ремонт лифтовых шахт, машинных и блочных помещений - СТРОИТЕЛЬНЫЙ КОНТРОЛЬ</t>
  </si>
  <si>
    <t>г. Архангельск, ул. Садовая, д. 57</t>
  </si>
  <si>
    <t>г. Архангельск, ул. Самойло, д. 25</t>
  </si>
  <si>
    <t>г. Архангельск, ул. Свободы, д. 1</t>
  </si>
  <si>
    <t>г. Архангельск, ул. Суворова, д. 6</t>
  </si>
  <si>
    <t>г. Архангельск, ул. Тыко Вылки, д. 5</t>
  </si>
  <si>
    <t>41</t>
  </si>
  <si>
    <t>г. Архангельск, пл. В.И.Ленина, д. 3</t>
  </si>
  <si>
    <t>г. Архангельск, пр-кт. Дзержинского, д. 3, корп. 4</t>
  </si>
  <si>
    <t>г. Архангельск, ул. 23-й Гвардейской дивизии, д. 10, корп. 1</t>
  </si>
  <si>
    <t>г. Архангельск, ул. Воскресенская, д. 100</t>
  </si>
  <si>
    <t>г. Архангельск, ул. Воскресенская, д. 118, корп. 1</t>
  </si>
  <si>
    <t>г. Архангельск, ул. Воскресенская, д. 96</t>
  </si>
  <si>
    <t>Ремонт внутридомовых инженерных систем теплоснабжения</t>
  </si>
  <si>
    <t>6</t>
  </si>
  <si>
    <t>Ремонт внутридомовых инженерных систем теплоснабжения - ПРОЕКТИРОВАНИЕ</t>
  </si>
  <si>
    <t>г. Архангельск, ул. Г. Суфтина, д. 12</t>
  </si>
  <si>
    <t>1</t>
  </si>
  <si>
    <t>г. Архангельск, ул. Г. Суфтина, д. 29, корп. 1</t>
  </si>
  <si>
    <t>Деревянные</t>
  </si>
  <si>
    <t>Услуги и (или) работы по оценке технического состояния многоквартирного дома</t>
  </si>
  <si>
    <t>г. Архангельск, ул. Павла Усова, д. 31</t>
  </si>
  <si>
    <t>21</t>
  </si>
  <si>
    <t>г. Архангельск, ул. Розы Люксембург, д. 69</t>
  </si>
  <si>
    <t>г. Архангельск, ул. Северодвинская, д. 75</t>
  </si>
  <si>
    <t>г. Архангельск, ул. Смольный Буян, д. 24, корп. 3</t>
  </si>
  <si>
    <t>29</t>
  </si>
  <si>
    <t>г. Архангельск, ул. Дачная, д. 40</t>
  </si>
  <si>
    <t>Ремонт крыши</t>
  </si>
  <si>
    <t>Ремонт крыши - ПРОЕКТИРОВАНИЕ</t>
  </si>
  <si>
    <t>Ремонт крыши - СТРОИТЕЛЬНЫЙ КОНТРОЛЬ</t>
  </si>
  <si>
    <t>г. Архангельск, ул. Дружбы, д. 43</t>
  </si>
  <si>
    <t>Ремонт фасада</t>
  </si>
  <si>
    <t>Ремонт фасада - ПРОЕКТИРОВАНИЕ</t>
  </si>
  <si>
    <t>Ремонт фасада - СТРОИТЕЛЬНЫЙ КОНТРОЛЬ</t>
  </si>
  <si>
    <t>г. Архангельск, ул. Полины Осипенко, д. 3</t>
  </si>
  <si>
    <t>г. Архангельск, ул. Прокопия Галушина, д. 26</t>
  </si>
  <si>
    <t>28</t>
  </si>
  <si>
    <t>г. Архангельск, ул. Стрелковая, д. 26, корп. 1</t>
  </si>
  <si>
    <t>г. Архангельск, ул. Федора Абрамова, д. 20</t>
  </si>
  <si>
    <t>г. Архангельск, ул. Воронина В.И., д. 30, корп. 4</t>
  </si>
  <si>
    <t>г. Архангельск, ул. Кононова И.Г., д. 5</t>
  </si>
  <si>
    <t>г. Архангельск, ул. Никитова, д. 14</t>
  </si>
  <si>
    <t>7</t>
  </si>
  <si>
    <t>г. Архангельск, ул. Литейная, д. 10</t>
  </si>
  <si>
    <t>г. Архангельск, ул. Литейная, д. 9</t>
  </si>
  <si>
    <t>г. Архангельск, ул. Советская, д. 7 (1-4 под.)</t>
  </si>
  <si>
    <t>5</t>
  </si>
  <si>
    <t>г. Архангельск, ул. Луганская, д. 18</t>
  </si>
  <si>
    <t>Ремонт внутридомовых инженерных систем водоотведения</t>
  </si>
  <si>
    <t>9</t>
  </si>
  <si>
    <t>Ремонт внутридомовых инженерных систем водоотведения - ПРОЕКТИРОВАНИЕ</t>
  </si>
  <si>
    <t>Ремонт внутридомовых инженерных систем водоотведения - СТРОИТЕЛЬНЫЙ КОНТРОЛЬ</t>
  </si>
  <si>
    <t>Ремонт внутридомовых инженерных систем горячего водоснабжения</t>
  </si>
  <si>
    <t>Ремонт внутридомовых инженерных систем горячего водоснабжения - СТРОИТЕЛЬНЫЙ КОНТРОЛЬ</t>
  </si>
  <si>
    <t>Ремонт внутридомовых инженерных систем холодного водоснабжения</t>
  </si>
  <si>
    <t>Ремонт внутридомовых инженерных систем холодного водоснабжения - ПРОЕКТИРОВАНИЕ</t>
  </si>
  <si>
    <t>Ремонт внутридомовых инженерных систем холодного водоснабжения - СТРОИТЕЛЬНЫЙ КОНТРОЛЬ</t>
  </si>
  <si>
    <t>г. Архангельск, ул. Моряка, д. 10</t>
  </si>
  <si>
    <t>г. Архангельск, ул. Родионова, д. 20</t>
  </si>
  <si>
    <t>11</t>
  </si>
  <si>
    <t>г. Архангельск, ул. Ударников, д. 12</t>
  </si>
  <si>
    <t>г. Архангельск, ул. Химиков, д. 17</t>
  </si>
  <si>
    <t>Кирп./ шлакоблочные</t>
  </si>
  <si>
    <t>3</t>
  </si>
  <si>
    <t>г. Архангельск, ул. Целлюлозная, д. 22</t>
  </si>
  <si>
    <t>г. Архангельск, линия. Вторая, д. 11</t>
  </si>
  <si>
    <t>Панельные</t>
  </si>
  <si>
    <t>г. Архангельск, п. Лесная речка, ш. Лахтинское, д. 25</t>
  </si>
  <si>
    <t>г. Архангельск, ул. Вычегодская, д. 11</t>
  </si>
  <si>
    <t>Ремонт внутридомовых инженерных систем теплоснабжения - СТРОИТЕЛЬНЫЙ КОНТРОЛЬ</t>
  </si>
  <si>
    <t>г. Архангельск, ул. Дежнёвцев, д. 2</t>
  </si>
  <si>
    <t>г. Архангельск, ул. Клепача, д. 5</t>
  </si>
  <si>
    <t>г. Архангельск, ул. Рейдовая, д. 9</t>
  </si>
  <si>
    <t>12</t>
  </si>
  <si>
    <t>Ремонт внутридомовых инженерных систем горячего водоснабжения - ПРОЕКТИРОВАНИЕ</t>
  </si>
  <si>
    <t>г. Архангельск, ул. Штурманская, д. 4</t>
  </si>
  <si>
    <t>Ремонт внутридомовых инженерных систем теплоснабжения</t>
  </si>
  <si>
    <t>Ремонт внутридомовых инженерных систем теплоснабжения - ПРОЕКТИРОВАНИЕ</t>
  </si>
  <si>
    <t>г. Архангельск, ул. Зеленец, д. 38</t>
  </si>
  <si>
    <t>1</t>
  </si>
  <si>
    <t>г. Архангельск, ул. Л.Н.Лочехина, д. 3</t>
  </si>
  <si>
    <t>Ремонт внутридомовых инженерных систем электроснабжения</t>
  </si>
  <si>
    <t>Ремонт внутридомовых инженерных систем электроснабжения - ПРОЕКТИРОВАНИЕ</t>
  </si>
  <si>
    <t>Ремонт внутридомовых инженерных систем электроснабжения - СТРОИТЕЛЬНЫЙ КОНТРОЛЬ</t>
  </si>
  <si>
    <t>г. Архангельск, ул. Мира, д. 1, корп. 1</t>
  </si>
  <si>
    <t>13</t>
  </si>
  <si>
    <t>2025 год.</t>
  </si>
  <si>
    <t>г. Архангельск, ул. КЛДК, д. 65</t>
  </si>
  <si>
    <t>г. Архангельск, ул. КЛДК, д. 81</t>
  </si>
  <si>
    <t>Ремонт фундамента</t>
  </si>
  <si>
    <t>Ремонт фундамента - СТРОИТЕЛЬНЫЙ КОНТРОЛЬ</t>
  </si>
  <si>
    <t>г. Архангельск, ул. Логинова, д. 72</t>
  </si>
  <si>
    <t>г. Архангельск, ул. Попова, д. 46</t>
  </si>
  <si>
    <t>г. Архангельск, ул. Садовая, д. 52, корп. 2</t>
  </si>
  <si>
    <t>г. Архангельск, ул. Садовая, д. 9</t>
  </si>
  <si>
    <t>г. Архангельск, ул. Самойло, д. 38</t>
  </si>
  <si>
    <t>г. Архангельск, ул. Тыко Вылки, д. 4</t>
  </si>
  <si>
    <t>г. Архангельск, ул. Выучейского, д. 86</t>
  </si>
  <si>
    <t>г. Архангельск, ул. Розы Люксембург, д. 76</t>
  </si>
  <si>
    <t>г. Архангельск, ул. Северодвинская, д. 74</t>
  </si>
  <si>
    <t>г. Архангельск, ул. Северодвинская, д. 74, корп. 1</t>
  </si>
  <si>
    <t>г. Архангельск, ул. Смольный Буян, д. 14</t>
  </si>
  <si>
    <t>г. Архангельск, ул. Смольный Буян, д. 14, корп. 2</t>
  </si>
  <si>
    <t>г. Архангельск, ул. Суфтина 1-й проезд, д. 11</t>
  </si>
  <si>
    <t>г. Архангельск, ул. Суфтина 1-й проезд, д. 8</t>
  </si>
  <si>
    <t>3</t>
  </si>
  <si>
    <t>г. Архангельск, ул. Федора Абрамова, д. 9, корп. 1</t>
  </si>
  <si>
    <t>Ремонт внутридомовых инженерных систем газоснабжения</t>
  </si>
  <si>
    <t>Ремонт внутридомовых инженерных систем газоснабжения - ПРОЕКТИРОВАНИЕ</t>
  </si>
  <si>
    <t>Ремонт внутридомовых инженерных систем газоснабжения - СТРОИТЕЛЬНЫЙ КОНТРОЛЬ</t>
  </si>
  <si>
    <t>г. Архангельск, ул. Кононова И.Г., д. 8</t>
  </si>
  <si>
    <t>г. Архангельск, ул. Русанова, д. 16</t>
  </si>
  <si>
    <t>г. Архангельск, ул. Валявкина, д. 41</t>
  </si>
  <si>
    <t>г. Архангельск, ул. Лесотехническая, д. 2</t>
  </si>
  <si>
    <t>г. Архангельск, ул. Стахановская, д. 47</t>
  </si>
  <si>
    <t>г. Архангельск, ул. Химиков, д. 13</t>
  </si>
  <si>
    <t>Ремонт подвальных помещений, относящихся к общему имуществу в многоквартирном доме</t>
  </si>
  <si>
    <t>Ремонт подвальных помещений, относящихся к общему имуществу в многоквартирном доме - ПРОЕКТИРОВАНИЕ</t>
  </si>
  <si>
    <t>Ремонт подвальных помещений, относящихся к общему имуществу в многоквартирном доме - СТРОИТЕЛЬНЫЙ КОНТРОЛЬ</t>
  </si>
  <si>
    <t>г. Архангельск, ул. Целлюлозная, д. 14</t>
  </si>
  <si>
    <t>г. Архангельск, п. Лесная речка, ш. Лахтинское, д. 19</t>
  </si>
  <si>
    <t>г. Архангельск, п. Лесная речка, ш. Лахтинское, д. 21</t>
  </si>
  <si>
    <t>г. Архангельск, п. Лесная речка, ш. Лахтинское, д. 5</t>
  </si>
  <si>
    <t>г. Архангельск, ул. Адмирала Макарова, д. 8</t>
  </si>
  <si>
    <t>г. Архангельск, ул. Путейцев, д. 2</t>
  </si>
  <si>
    <t>г. Архангельск, ул. Речников, д. 31</t>
  </si>
  <si>
    <t>г. Архангельск, ул. Сурповская, д. 53</t>
  </si>
  <si>
    <t>Резервный список</t>
  </si>
  <si>
    <t>г. Архангельск, пр-кт. Ломоносова, д. 200</t>
  </si>
  <si>
    <t>г. Архангельск, пр-кт. Ломоносова, д. 282, корп. 1</t>
  </si>
  <si>
    <t>г. Архангельск, пр-кт. Новгородский, д. 158</t>
  </si>
  <si>
    <t>г. Архангельск, пр-кт. Советских космонавтов, д. 188</t>
  </si>
  <si>
    <t>г. Архангельск, п. Талажский авиагородок, ул. Аэропорт Архангельск, д. 7</t>
  </si>
  <si>
    <t>г. Архангельск, ул. Гагарина, д. 8</t>
  </si>
  <si>
    <t>г. Архангельск, ул. Комсомольская, д. 43, корп. 4</t>
  </si>
  <si>
    <t>г. Архангельск, ул. Комсомольская, д. 49</t>
  </si>
  <si>
    <t>г. Архангельск, ул. Попова, д. 23</t>
  </si>
  <si>
    <t>г. Архангельск, ул. Свободы, д. 23, корп. 1</t>
  </si>
  <si>
    <t>г. Архангельск, ул. Федота Шубина, д. 42, корп. 1</t>
  </si>
  <si>
    <t>г. Архангельск, наб. Северной Двины, д. 12</t>
  </si>
  <si>
    <t>г. Архангельск, пр-кт. Дзержинского, д. 1, корп. 3</t>
  </si>
  <si>
    <t>г. Архангельск, пр-кт. Ленинградский, д. 1</t>
  </si>
  <si>
    <t>г. Архангельск, пр-кт. Ломоносова, д. 16, корп. 1</t>
  </si>
  <si>
    <t>г. Архангельск, пр-кт. Советских космонавтов, д. 35</t>
  </si>
  <si>
    <t>г. Архангельск, ул. Володарского, д. 10</t>
  </si>
  <si>
    <t>г. Архангельск, ул. Володарского, д. 19</t>
  </si>
  <si>
    <t>г. Архангельск, ул. Воскресенская, д. 108</t>
  </si>
  <si>
    <t>г. Архангельск, ул. Воскресенская, д. 110</t>
  </si>
  <si>
    <t>г. Архангельск, ул. Выучейского, д. 57</t>
  </si>
  <si>
    <t>г. Архангельск, ул. Карла Либкнехта, д. 18, корп. 1</t>
  </si>
  <si>
    <t>г. Архангельск, ул. Розы Люксембург, д. 12, корп. 3</t>
  </si>
  <si>
    <t>г. Архангельск, ул. Тимме Я., д. 8, корп. 2</t>
  </si>
  <si>
    <t>г. Архангельск, ул. Воронина В.И., д. 51</t>
  </si>
  <si>
    <t>г. Архангельск, ул. Прокопия Галушина, д. 28, корп. 3</t>
  </si>
  <si>
    <t>г. Архангельск, ул. Федора Абрамова, д. 16</t>
  </si>
  <si>
    <t>г. Архангельск, ул. Федора Абрамова, д. 9</t>
  </si>
  <si>
    <t>г. Архангельск, ул. Чкалова, д. 5, корп. 1</t>
  </si>
  <si>
    <t>г. Архангельск, пр-кт. Ленинградский, д. 345, корп. 1</t>
  </si>
  <si>
    <t>г. Архангельск, ул. Русанова, д. 10</t>
  </si>
  <si>
    <t>г. Архангельск, ул. Беломорской флотилии, д. 8</t>
  </si>
  <si>
    <t>г. Архангельск, ул. Кедрова, д. 19, корп. 1</t>
  </si>
  <si>
    <t>г. Архангельск, ул. Корпусная, д. 5</t>
  </si>
  <si>
    <t>г. Архангельск, ул. Маяковского, д. 21</t>
  </si>
  <si>
    <t>г. Архангельск, ул. Маяковского, д. 58</t>
  </si>
  <si>
    <t>г. Архангельск, ул. Полярная, д. 25</t>
  </si>
  <si>
    <t>г. Архангельск, ул. Карская, д. 8</t>
  </si>
  <si>
    <t>г. Архангельск, ул. Победы, д. 122</t>
  </si>
  <si>
    <t>г. Архангельск, ул. Красных маршалов, д. 25</t>
  </si>
  <si>
    <t>г. Архангельск, ул. Партизанская, д. 51</t>
  </si>
  <si>
    <t>г. Архангельск, ул. Титова, д. 20, корп. 1</t>
  </si>
  <si>
    <t>г. Архангельск, п. Лесная речка, ш. Лахтинское, д. 23</t>
  </si>
  <si>
    <t>г. Архангельск, п. Лесная речка, ш. Лахтинское, д. 4</t>
  </si>
  <si>
    <t>г. Архангельск, ул. Дежнёвцев, д. 14, корп. 4</t>
  </si>
  <si>
    <t>г. Архангельск, ул. Дежнёвцев, д. 7, корп. 1</t>
  </si>
  <si>
    <t>г. Архангельск, ул. Дежнёвцев, д. 8</t>
  </si>
  <si>
    <t>г. Архангельск, ул. Дрейера, д. 2, корп. 1</t>
  </si>
  <si>
    <t>г. Архангельск, ул. Дрейера, д. 9</t>
  </si>
  <si>
    <t>г. Архангельск, ул. Клепача, д. 1</t>
  </si>
  <si>
    <t>г. Архангельск, ул. Локомотивная, д. 42</t>
  </si>
  <si>
    <t>г. Архангельск, ул. Павла Орлова, д. 8</t>
  </si>
  <si>
    <t>г. Архангельск, ул. Штурманская, д. 6, корп. 1</t>
  </si>
  <si>
    <t>г. Архангельск, ул. Красина, д. 10, корп. 1</t>
  </si>
  <si>
    <t>г. Архангельск, ул. Мира, д. 3</t>
  </si>
  <si>
    <t>г. Архангельск, ул. Севстрой, д. 34, корп. 3</t>
  </si>
  <si>
    <t>Итого по 2023 год.  -  117</t>
  </si>
  <si>
    <t>Итого по 2025 год.  -  33</t>
  </si>
  <si>
    <t>г. Архангельск, пр-кт. Ломоносова, д. 183, корп. 4</t>
  </si>
  <si>
    <t>г. Архангельск, пр-кт. Обводный канал, д. 88, корп. 1</t>
  </si>
  <si>
    <t>г. Архангельск, ул. КЛДК, д. 101</t>
  </si>
  <si>
    <t>г. Архангельск, ул. КЛДК, д. 82, корп. 1</t>
  </si>
  <si>
    <t>г. Архангельск, пр-кт. Новгородский, д. 48</t>
  </si>
  <si>
    <t>г. Архангельск, ул. Розы Люксембург, д. 65</t>
  </si>
  <si>
    <t>г. Архангельск, ул. Романа Куликова, д. 3, корп. 1</t>
  </si>
  <si>
    <t>г. Архангельск, ул. Серафимовича, д. 9</t>
  </si>
  <si>
    <t>г. Архангельск, ул. Дружбы, д. 21</t>
  </si>
  <si>
    <t>г. Архангельск, ул. Чкалова, д. 16</t>
  </si>
  <si>
    <t>г. Архангельск, ул. Чкалова, д. 18, корп. 2</t>
  </si>
  <si>
    <t>г. Архангельск, ул. Воронина В.И., д. 10</t>
  </si>
  <si>
    <t>г. Архангельск, ул. Кононова И.Г., д. 3</t>
  </si>
  <si>
    <t>г. Архангельск, ул. Адмирала Кузнецова, д. 26</t>
  </si>
  <si>
    <t>г. Архангельск, ул. Гвардейская, д. 1, корп. 5</t>
  </si>
  <si>
    <t>г. Архангельск, ул. Гуляева, д. 109, корп. 1</t>
  </si>
  <si>
    <t>г. Архангельск, ул. Гуляева, д. 120</t>
  </si>
  <si>
    <t>г. Архангельск, ул. Кедрова, д. 37</t>
  </si>
  <si>
    <t>г. Архангельск, ул. Маслова, д. 19</t>
  </si>
  <si>
    <t>г. Архангельск, ул. Маслова, д. 24</t>
  </si>
  <si>
    <t>г. Архангельск, ул. Победы, д. 106</t>
  </si>
  <si>
    <t>г. Архангельск, ул. Победы, д. 118, корп. 1</t>
  </si>
  <si>
    <t>г. Архангельск, ул. Партизанская, д. 12, корп. 1</t>
  </si>
  <si>
    <t>г. Архангельск, ул. Целлюлозная, д. 14, корп. 1</t>
  </si>
  <si>
    <t>г. Архангельск, п. Турдеевск, ул. Таежная, д. 16</t>
  </si>
  <si>
    <t>г. Архангельск, ул. Дежнёвцев, д. 21</t>
  </si>
  <si>
    <t>г. Архангельск, ул. Пограничная, д. 32</t>
  </si>
  <si>
    <t>г. Архангельск, ул. Пограничная, д. 5</t>
  </si>
  <si>
    <t xml:space="preserve"> </t>
  </si>
  <si>
    <t>г. Архангельск, п. Лесная речка, ш. Лахтинское, д. 22</t>
  </si>
  <si>
    <t>г. Архангельск, ул. Штурманская, д. 8</t>
  </si>
  <si>
    <t>г. Архангельск, ул. Химиков, д. 21</t>
  </si>
  <si>
    <t>г. Архангельск, ул. Воскресенская, д. 105, корп. 3</t>
  </si>
  <si>
    <t>Итого по 2024 год.  -  52</t>
  </si>
  <si>
    <t>г. Архангельск, ул. Самойло, д. 24</t>
  </si>
  <si>
    <t>г. Архангельск, ул. Партизанская, д. 66</t>
  </si>
  <si>
    <t>Обследование фундамента и фасада</t>
  </si>
  <si>
    <t>г. Архангельск, пр-кт. Дзержинского, д. 25, корп. 2</t>
  </si>
  <si>
    <t>Панель</t>
  </si>
  <si>
    <t>Итого по Резервный список  -  94</t>
  </si>
  <si>
    <t>Итого по отчету - 296</t>
  </si>
  <si>
    <t>ПРИЛОЖЕНИЕ</t>
  </si>
  <si>
    <t xml:space="preserve"> "Город Архангельск"</t>
  </si>
  <si>
    <t xml:space="preserve">Краткосрочный план </t>
  </si>
  <si>
    <t xml:space="preserve"> к постановлению Администрации городского округа</t>
  </si>
  <si>
    <t>от 24 апреля 2025 г. № 677</t>
  </si>
  <si>
    <t>реализации региональной программы капитального ремонта общего имущества в многоквартирных домах, расположенных на территории муниципального образования "Город Архангельск", на 2023 - 2025 годы</t>
  </si>
  <si>
    <t>"ПРИЛОЖЕНИЕ</t>
  </si>
  <si>
    <t xml:space="preserve"> к постановлению Администрации муниципального  образования</t>
  </si>
  <si>
    <t>от 20 июня 2022 г. № 1157</t>
  </si>
  <si>
    <t>".</t>
  </si>
  <si>
    <t>Октябрьский территориальный округ городского округа «Город Архангельск"</t>
  </si>
  <si>
    <t>Ломоносовский территориальный округ городского округа «Город Архангельск"</t>
  </si>
  <si>
    <t>Территориальный округ Майская Горка городского округа «Город Архангельск"</t>
  </si>
  <si>
    <t>Территориальный округ Варавино-Фактория городского округа «Город Архангельск"</t>
  </si>
  <si>
    <t>Соломбальский территориальный округ городского округа «Город Архангельск"</t>
  </si>
  <si>
    <t>Маймаксанский территориальный округ городского округа «Город Архангельск"</t>
  </si>
  <si>
    <t>Северный территориальный округ городского округа «Город Архангельск"</t>
  </si>
  <si>
    <t>Исакогорский территориальный округ городского округа «Город Архангельск"</t>
  </si>
  <si>
    <t>Цигломенский территориальный округ городского округа «Город Архангельск"</t>
  </si>
  <si>
    <t>Итого по "Цигломенский территориальный округ городского округа "Город Архангельск" -  5</t>
  </si>
  <si>
    <t>Итого по "Октябрьский территориальный округ городского округа «Город Архангельск" -  29</t>
  </si>
  <si>
    <t>Итого по "Ломоносовский территориальный округ городского округа «Город Архангельск" -  14</t>
  </si>
  <si>
    <t>Итого по "Территориальный округ Майская Горка городского округа «Город Архангельск" -  8</t>
  </si>
  <si>
    <t>Итого по "Территориальный округ Варавино-Фактория городского округа «Город Архангельск" -  8</t>
  </si>
  <si>
    <t>Итого по "Соломбальский территориальный округ городского округа «Город Архангельск" -  13</t>
  </si>
  <si>
    <t>Итого по "Маймаксанский территориальный округ городского округа «Город Архангельск" -  18</t>
  </si>
  <si>
    <t>Итого по "Северный территориальный округ городского округа «Город Архангельск" -  6</t>
  </si>
  <si>
    <t>Итого по "Исакогорский территориальный округ городского округа «Город Архангельск" -  12</t>
  </si>
  <si>
    <t>Итого по "Цигломенский территориальный округ городского округа «Город Архангельск" -  9</t>
  </si>
  <si>
    <t>Итого по "Октябрьский территориальный округ городского округа «Город Архангельск" -  12</t>
  </si>
  <si>
    <t>Итого по "Ломоносовский территориальный округ городского округа «Город Архангельск" -  12</t>
  </si>
  <si>
    <t>Итого по "Территориальный округ Майская Горка городского округа «Город Архангельск" -  6</t>
  </si>
  <si>
    <t>Итого по "Территориальный округ Варавино-Фактория городского округа «Город Архангельск" -  3</t>
  </si>
  <si>
    <t>Итого по "Соломбальский территориальный округ городского округа «Город Архангельск" -  3</t>
  </si>
  <si>
    <t>Итого по "Маймаксанский территориальный округ городского округа «Город Архангельск" -  3</t>
  </si>
  <si>
    <t>Итого по "Северный территориальный округ городского округа «Город Архангельск" -  3</t>
  </si>
  <si>
    <t>Итого по "Исакогорский территориальный округ городского округа «Город Архангельск" -  7</t>
  </si>
  <si>
    <t>Итого по "Цигломенский территориальный округ городского округа «Город Архангельск" -  3</t>
  </si>
  <si>
    <t>Итого по "Октябрьский территориальный округ городского округа «Город Архангельск" -  9</t>
  </si>
  <si>
    <t>Итого по "Ломоносовский территориальный округ городского округа «Город Архангельск" -  8</t>
  </si>
  <si>
    <t>Итого по "Территориальный округ Майская Горка городского округа «Город Архангельск" -  1</t>
  </si>
  <si>
    <t>Итого по "Территориальный округ Варавино-Фактория городского округа «Город Архангельск" -  2</t>
  </si>
  <si>
    <t>Итого по "Соломбальский территориальный округ городского округа «Город Архангельск" -  1</t>
  </si>
  <si>
    <t>Итого по "Маймаксанский территориальный округ городского округа «Город Архангельск" -  2</t>
  </si>
  <si>
    <t>Итого по "Северный территориальный округ городского округа «Город Архангельск" -  2</t>
  </si>
  <si>
    <t>Итого по "Цигломенский территориальный округ городского округа «Город Архангельск" -  1</t>
  </si>
  <si>
    <t>Итого по "Октябрьский территориальный округ городского округа «Город Архангельск" -  18</t>
  </si>
  <si>
    <t>Итого по "Ломоносовский территориальный округ городского округа «Город Архангельск" -  17</t>
  </si>
  <si>
    <t>Итого по "Территориальный округ Варавино-Фактория городского округа «Город Архангельск" -  4</t>
  </si>
  <si>
    <t>Итого по "Маймаксанский территориальный округ городского округа «Город Архангельск" -  4</t>
  </si>
  <si>
    <t>Итого по "Северный территориальный округ городского округа «Город Архангельск" -  7</t>
  </si>
  <si>
    <t>Итого по "Исакогорский территориальный округ городского округа "Город Архангельск" - 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</si>
</sst>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\-#,##0"/>
    <numFmt numFmtId="165" formatCode="#,##0.00;\-#,##0.00"/>
    <numFmt numFmtId="166" formatCode="dd\.mm\.yyyy;@"/>
    <numFmt numFmtId="167" formatCode="#,##0.00_ ;\-#,##0.00\ "/>
  </numFmts>
  <fonts count="10" x14ac:knownFonts="1">
    <font>
      <sz val="8"/>
      <color rgb="FF000000"/>
      <name val="Tahoma"/>
    </font>
    <font>
      <sz val="9"/>
      <color rgb="FF000000"/>
      <name val="Times New Roman"/>
      <family val="1"/>
      <charset val="204"/>
    </font>
    <font>
      <sz val="9"/>
      <color rgb="FF000000"/>
      <name val="Tahoma"/>
      <family val="2"/>
      <charset val="204"/>
    </font>
    <font>
      <sz val="9"/>
      <color rgb="FF000000"/>
      <name val="Microsoft Sans Serif"/>
      <family val="2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13" xfId="0" applyFont="1" applyFill="1" applyBorder="1" applyAlignment="1">
      <alignment horizontal="center" vertical="top" wrapText="1"/>
    </xf>
    <xf numFmtId="39" fontId="1" fillId="2" borderId="6" xfId="0" applyNumberFormat="1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166" fontId="1" fillId="2" borderId="17" xfId="0" applyNumberFormat="1" applyFont="1" applyFill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horizontal="center" vertical="top" wrapText="1"/>
    </xf>
    <xf numFmtId="3" fontId="1" fillId="2" borderId="17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left" vertical="top" wrapText="1"/>
    </xf>
    <xf numFmtId="1" fontId="1" fillId="2" borderId="17" xfId="0" applyNumberFormat="1" applyFont="1" applyFill="1" applyBorder="1" applyAlignment="1">
      <alignment horizontal="center" vertical="top" wrapText="1"/>
    </xf>
    <xf numFmtId="164" fontId="1" fillId="2" borderId="17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vertical="center"/>
    </xf>
    <xf numFmtId="0" fontId="1" fillId="2" borderId="18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1" fontId="1" fillId="2" borderId="4" xfId="0" applyNumberFormat="1" applyFont="1" applyFill="1" applyBorder="1" applyAlignment="1">
      <alignment horizontal="center" vertical="top" wrapText="1"/>
    </xf>
    <xf numFmtId="164" fontId="1" fillId="2" borderId="5" xfId="0" applyNumberFormat="1" applyFont="1" applyFill="1" applyBorder="1" applyAlignment="1">
      <alignment horizontal="center" vertical="top" wrapText="1"/>
    </xf>
    <xf numFmtId="4" fontId="1" fillId="2" borderId="6" xfId="0" applyNumberFormat="1" applyFont="1" applyFill="1" applyBorder="1" applyAlignment="1">
      <alignment horizontal="center" vertical="top" wrapText="1"/>
    </xf>
    <xf numFmtId="3" fontId="1" fillId="2" borderId="5" xfId="0" applyNumberFormat="1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166" fontId="1" fillId="2" borderId="8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top" wrapText="1"/>
    </xf>
    <xf numFmtId="4" fontId="1" fillId="2" borderId="12" xfId="0" applyNumberFormat="1" applyFont="1" applyFill="1" applyBorder="1" applyAlignment="1">
      <alignment horizontal="center" vertical="top" wrapText="1"/>
    </xf>
    <xf numFmtId="4" fontId="1" fillId="2" borderId="11" xfId="0" applyNumberFormat="1" applyFont="1" applyFill="1" applyBorder="1" applyAlignment="1">
      <alignment horizontal="center" vertical="top" wrapText="1"/>
    </xf>
    <xf numFmtId="2" fontId="1" fillId="2" borderId="6" xfId="0" applyNumberFormat="1" applyFont="1" applyFill="1" applyBorder="1" applyAlignment="1">
      <alignment horizontal="center" vertical="top" wrapText="1"/>
    </xf>
    <xf numFmtId="1" fontId="1" fillId="2" borderId="5" xfId="0" applyNumberFormat="1" applyFont="1" applyFill="1" applyBorder="1" applyAlignment="1">
      <alignment horizontal="center" vertical="top" wrapText="1"/>
    </xf>
    <xf numFmtId="165" fontId="1" fillId="2" borderId="12" xfId="0" applyNumberFormat="1" applyFont="1" applyFill="1" applyBorder="1" applyAlignment="1">
      <alignment horizontal="center" vertical="top" wrapText="1"/>
    </xf>
    <xf numFmtId="165" fontId="1" fillId="2" borderId="11" xfId="0" applyNumberFormat="1" applyFont="1" applyFill="1" applyBorder="1" applyAlignment="1">
      <alignment horizontal="center" vertical="top" wrapText="1"/>
    </xf>
    <xf numFmtId="1" fontId="1" fillId="2" borderId="6" xfId="0" applyNumberFormat="1" applyFont="1" applyFill="1" applyBorder="1" applyAlignment="1">
      <alignment horizontal="center" vertical="top" wrapText="1"/>
    </xf>
    <xf numFmtId="165" fontId="1" fillId="2" borderId="17" xfId="0" applyNumberFormat="1" applyFont="1" applyFill="1" applyBorder="1" applyAlignment="1">
      <alignment horizontal="center" vertical="top" wrapText="1"/>
    </xf>
    <xf numFmtId="39" fontId="1" fillId="2" borderId="17" xfId="0" applyNumberFormat="1" applyFont="1" applyFill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4" fontId="1" fillId="2" borderId="13" xfId="0" applyNumberFormat="1" applyFont="1" applyFill="1" applyBorder="1" applyAlignment="1">
      <alignment horizontal="center" vertical="top" wrapText="1"/>
    </xf>
    <xf numFmtId="3" fontId="1" fillId="2" borderId="13" xfId="0" applyNumberFormat="1" applyFont="1" applyFill="1" applyBorder="1" applyAlignment="1">
      <alignment horizontal="center" vertical="top" wrapText="1"/>
    </xf>
    <xf numFmtId="167" fontId="1" fillId="2" borderId="13" xfId="0" applyNumberFormat="1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righ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4" fontId="9" fillId="2" borderId="17" xfId="0" applyNumberFormat="1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166" fontId="1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1" fontId="1" fillId="2" borderId="4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164" fontId="1" fillId="2" borderId="5" xfId="0" applyNumberFormat="1" applyFont="1" applyFill="1" applyBorder="1" applyAlignment="1">
      <alignment horizontal="center" vertical="top" wrapText="1"/>
    </xf>
    <xf numFmtId="4" fontId="1" fillId="2" borderId="6" xfId="0" applyNumberFormat="1" applyFont="1" applyFill="1" applyBorder="1" applyAlignment="1">
      <alignment horizontal="center" vertical="top" wrapText="1"/>
    </xf>
    <xf numFmtId="3" fontId="1" fillId="2" borderId="5" xfId="0" applyNumberFormat="1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39" fontId="1" fillId="2" borderId="20" xfId="0" applyNumberFormat="1" applyFont="1" applyFill="1" applyBorder="1" applyAlignment="1">
      <alignment horizontal="left" vertical="top" wrapText="1"/>
    </xf>
    <xf numFmtId="39" fontId="1" fillId="2" borderId="21" xfId="0" applyNumberFormat="1" applyFont="1" applyFill="1" applyBorder="1" applyAlignment="1">
      <alignment horizontal="left" vertical="top" wrapText="1"/>
    </xf>
    <xf numFmtId="2" fontId="1" fillId="2" borderId="6" xfId="0" applyNumberFormat="1" applyFont="1" applyFill="1" applyBorder="1" applyAlignment="1">
      <alignment horizontal="center" vertical="top" wrapText="1"/>
    </xf>
    <xf numFmtId="1" fontId="1" fillId="2" borderId="5" xfId="0" applyNumberFormat="1" applyFont="1" applyFill="1" applyBorder="1" applyAlignment="1">
      <alignment horizontal="center" vertical="top" wrapText="1"/>
    </xf>
    <xf numFmtId="1" fontId="1" fillId="2" borderId="6" xfId="0" applyNumberFormat="1" applyFont="1" applyFill="1" applyBorder="1" applyAlignment="1">
      <alignment horizontal="center" vertical="top" wrapText="1"/>
    </xf>
    <xf numFmtId="39" fontId="1" fillId="2" borderId="14" xfId="0" applyNumberFormat="1" applyFont="1" applyFill="1" applyBorder="1" applyAlignment="1">
      <alignment horizontal="center" vertical="top" wrapText="1"/>
    </xf>
    <xf numFmtId="4" fontId="1" fillId="2" borderId="17" xfId="0" applyNumberFormat="1" applyFont="1" applyFill="1" applyBorder="1" applyAlignment="1">
      <alignment horizontal="center" vertical="top" wrapText="1"/>
    </xf>
    <xf numFmtId="39" fontId="1" fillId="2" borderId="14" xfId="0" applyNumberFormat="1" applyFont="1" applyFill="1" applyBorder="1" applyAlignment="1">
      <alignment horizontal="left" vertical="top" wrapText="1"/>
    </xf>
    <xf numFmtId="39" fontId="1" fillId="2" borderId="15" xfId="0" applyNumberFormat="1" applyFont="1" applyFill="1" applyBorder="1" applyAlignment="1">
      <alignment horizontal="left" vertical="top" wrapText="1"/>
    </xf>
    <xf numFmtId="39" fontId="1" fillId="2" borderId="20" xfId="0" applyNumberFormat="1" applyFont="1" applyFill="1" applyBorder="1" applyAlignment="1">
      <alignment horizontal="left" vertical="center" wrapText="1"/>
    </xf>
    <xf numFmtId="39" fontId="1" fillId="2" borderId="21" xfId="0" applyNumberFormat="1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166" fontId="1" fillId="2" borderId="17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left" vertical="top" wrapText="1"/>
    </xf>
    <xf numFmtId="1" fontId="1" fillId="2" borderId="17" xfId="0" applyNumberFormat="1" applyFont="1" applyFill="1" applyBorder="1" applyAlignment="1">
      <alignment horizontal="center" vertical="top" wrapText="1"/>
    </xf>
    <xf numFmtId="164" fontId="1" fillId="2" borderId="17" xfId="0" applyNumberFormat="1" applyFont="1" applyFill="1" applyBorder="1" applyAlignment="1">
      <alignment horizontal="center" vertical="top" wrapText="1"/>
    </xf>
    <xf numFmtId="3" fontId="1" fillId="2" borderId="17" xfId="0" applyNumberFormat="1" applyFont="1" applyFill="1" applyBorder="1" applyAlignment="1">
      <alignment horizontal="center" vertical="top" wrapText="1"/>
    </xf>
    <xf numFmtId="39" fontId="1" fillId="2" borderId="15" xfId="0" applyNumberFormat="1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39" fontId="1" fillId="2" borderId="17" xfId="0" applyNumberFormat="1" applyFont="1" applyFill="1" applyBorder="1" applyAlignment="1">
      <alignment horizontal="center" vertical="top" wrapText="1"/>
    </xf>
    <xf numFmtId="39" fontId="1" fillId="2" borderId="20" xfId="0" applyNumberFormat="1" applyFont="1" applyFill="1" applyBorder="1" applyAlignment="1">
      <alignment horizontal="center" vertical="top" wrapText="1"/>
    </xf>
    <xf numFmtId="39" fontId="1" fillId="2" borderId="21" xfId="0" applyNumberFormat="1" applyFont="1" applyFill="1" applyBorder="1" applyAlignment="1">
      <alignment horizontal="center" vertical="top" wrapText="1"/>
    </xf>
    <xf numFmtId="39" fontId="1" fillId="2" borderId="17" xfId="0" applyNumberFormat="1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top" wrapText="1"/>
    </xf>
    <xf numFmtId="0" fontId="1" fillId="2" borderId="22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1" fontId="1" fillId="2" borderId="18" xfId="0" applyNumberFormat="1" applyFont="1" applyFill="1" applyBorder="1" applyAlignment="1">
      <alignment horizontal="center" vertical="top" wrapText="1"/>
    </xf>
    <xf numFmtId="1" fontId="1" fillId="2" borderId="22" xfId="0" applyNumberFormat="1" applyFont="1" applyFill="1" applyBorder="1" applyAlignment="1">
      <alignment horizontal="center" vertical="top" wrapText="1"/>
    </xf>
    <xf numFmtId="1" fontId="1" fillId="2" borderId="19" xfId="0" applyNumberFormat="1" applyFont="1" applyFill="1" applyBorder="1" applyAlignment="1">
      <alignment horizontal="center" vertical="top" wrapText="1"/>
    </xf>
    <xf numFmtId="164" fontId="1" fillId="2" borderId="18" xfId="0" applyNumberFormat="1" applyFont="1" applyFill="1" applyBorder="1" applyAlignment="1">
      <alignment horizontal="center" vertical="top" wrapText="1"/>
    </xf>
    <xf numFmtId="164" fontId="1" fillId="2" borderId="22" xfId="0" applyNumberFormat="1" applyFont="1" applyFill="1" applyBorder="1" applyAlignment="1">
      <alignment horizontal="center" vertical="top" wrapText="1"/>
    </xf>
    <xf numFmtId="164" fontId="1" fillId="2" borderId="19" xfId="0" applyNumberFormat="1" applyFont="1" applyFill="1" applyBorder="1" applyAlignment="1">
      <alignment horizontal="center" vertical="top" wrapText="1"/>
    </xf>
    <xf numFmtId="4" fontId="1" fillId="2" borderId="18" xfId="0" applyNumberFormat="1" applyFont="1" applyFill="1" applyBorder="1" applyAlignment="1">
      <alignment horizontal="center" vertical="top" wrapText="1"/>
    </xf>
    <xf numFmtId="4" fontId="1" fillId="2" borderId="22" xfId="0" applyNumberFormat="1" applyFont="1" applyFill="1" applyBorder="1" applyAlignment="1">
      <alignment horizontal="center" vertical="top" wrapText="1"/>
    </xf>
    <xf numFmtId="4" fontId="1" fillId="2" borderId="19" xfId="0" applyNumberFormat="1" applyFont="1" applyFill="1" applyBorder="1" applyAlignment="1">
      <alignment horizontal="center" vertical="top" wrapText="1"/>
    </xf>
    <xf numFmtId="3" fontId="1" fillId="2" borderId="18" xfId="0" applyNumberFormat="1" applyFont="1" applyFill="1" applyBorder="1" applyAlignment="1">
      <alignment horizontal="center" vertical="top" wrapText="1"/>
    </xf>
    <xf numFmtId="3" fontId="1" fillId="2" borderId="22" xfId="0" applyNumberFormat="1" applyFont="1" applyFill="1" applyBorder="1" applyAlignment="1">
      <alignment horizontal="center" vertical="top" wrapText="1"/>
    </xf>
    <xf numFmtId="3" fontId="1" fillId="2" borderId="19" xfId="0" applyNumberFormat="1" applyFont="1" applyFill="1" applyBorder="1" applyAlignment="1">
      <alignment horizontal="center" vertical="top" wrapText="1"/>
    </xf>
    <xf numFmtId="165" fontId="1" fillId="2" borderId="18" xfId="0" applyNumberFormat="1" applyFont="1" applyFill="1" applyBorder="1" applyAlignment="1">
      <alignment horizontal="center" vertical="center" wrapText="1"/>
    </xf>
    <xf numFmtId="165" fontId="1" fillId="2" borderId="22" xfId="0" applyNumberFormat="1" applyFont="1" applyFill="1" applyBorder="1" applyAlignment="1">
      <alignment horizontal="center" vertical="center" wrapText="1"/>
    </xf>
    <xf numFmtId="165" fontId="1" fillId="2" borderId="19" xfId="0" applyNumberFormat="1" applyFont="1" applyFill="1" applyBorder="1" applyAlignment="1">
      <alignment horizontal="center" vertical="center" wrapText="1"/>
    </xf>
    <xf numFmtId="166" fontId="1" fillId="2" borderId="18" xfId="0" applyNumberFormat="1" applyFont="1" applyFill="1" applyBorder="1" applyAlignment="1">
      <alignment horizontal="center" vertical="center" wrapText="1"/>
    </xf>
    <xf numFmtId="166" fontId="1" fillId="2" borderId="22" xfId="0" applyNumberFormat="1" applyFont="1" applyFill="1" applyBorder="1" applyAlignment="1">
      <alignment horizontal="center" vertical="center" wrapText="1"/>
    </xf>
    <xf numFmtId="166" fontId="1" fillId="2" borderId="1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59"/>
  <sheetViews>
    <sheetView tabSelected="1" view="pageBreakPreview" zoomScale="60" zoomScaleNormal="90" workbookViewId="0">
      <selection activeCell="M19" sqref="M19"/>
    </sheetView>
  </sheetViews>
  <sheetFormatPr defaultColWidth="9.1640625" defaultRowHeight="10.5" x14ac:dyDescent="0.15"/>
  <cols>
    <col min="1" max="1" width="8.83203125" style="48" customWidth="1"/>
    <col min="2" max="2" width="51.6640625" style="49" customWidth="1"/>
    <col min="3" max="4" width="13.83203125" style="48" customWidth="1"/>
    <col min="5" max="5" width="25.1640625" style="48" customWidth="1"/>
    <col min="6" max="7" width="12" style="48" customWidth="1"/>
    <col min="8" max="8" width="12" style="50" customWidth="1"/>
    <col min="9" max="9" width="12" style="48" customWidth="1"/>
    <col min="10" max="11" width="15.6640625" style="48" customWidth="1"/>
    <col min="12" max="12" width="17.6640625" style="48" customWidth="1"/>
    <col min="13" max="13" width="14.5" style="48" customWidth="1"/>
    <col min="14" max="14" width="15.6640625" style="48" customWidth="1"/>
    <col min="15" max="15" width="15.1640625" style="48" customWidth="1"/>
    <col min="16" max="16" width="16.6640625" style="48" customWidth="1"/>
    <col min="17" max="17" width="14.5" style="48" customWidth="1"/>
    <col min="18" max="18" width="46.83203125" style="48" customWidth="1"/>
    <col min="19" max="22" width="17.6640625" style="48" customWidth="1"/>
    <col min="23" max="16384" width="9.1640625" style="48"/>
  </cols>
  <sheetData>
    <row r="1" spans="1:22" ht="12.75" x14ac:dyDescent="0.15">
      <c r="R1" s="59" t="s">
        <v>581</v>
      </c>
      <c r="S1" s="59"/>
      <c r="T1" s="59"/>
      <c r="U1" s="59"/>
      <c r="V1" s="59"/>
    </row>
    <row r="2" spans="1:22" ht="12.75" x14ac:dyDescent="0.15">
      <c r="R2" s="59" t="s">
        <v>584</v>
      </c>
      <c r="S2" s="59"/>
      <c r="T2" s="59"/>
      <c r="U2" s="59"/>
      <c r="V2" s="59"/>
    </row>
    <row r="3" spans="1:22" ht="12.75" x14ac:dyDescent="0.15">
      <c r="R3" s="59" t="s">
        <v>582</v>
      </c>
      <c r="S3" s="59"/>
      <c r="T3" s="59"/>
      <c r="U3" s="59"/>
      <c r="V3" s="59"/>
    </row>
    <row r="4" spans="1:22" ht="12.75" x14ac:dyDescent="0.15">
      <c r="R4" s="59" t="s">
        <v>585</v>
      </c>
      <c r="S4" s="59"/>
      <c r="T4" s="59"/>
      <c r="U4" s="59"/>
      <c r="V4" s="59"/>
    </row>
    <row r="6" spans="1:22" ht="12.75" customHeight="1" x14ac:dyDescent="0.15">
      <c r="R6" s="59" t="s">
        <v>587</v>
      </c>
      <c r="S6" s="59"/>
      <c r="T6" s="59"/>
      <c r="U6" s="59"/>
      <c r="V6" s="59"/>
    </row>
    <row r="7" spans="1:22" ht="12.75" customHeight="1" x14ac:dyDescent="0.15">
      <c r="R7" s="59" t="s">
        <v>588</v>
      </c>
      <c r="S7" s="59"/>
      <c r="T7" s="59"/>
      <c r="U7" s="59"/>
      <c r="V7" s="59"/>
    </row>
    <row r="8" spans="1:22" ht="12.75" customHeight="1" x14ac:dyDescent="0.15">
      <c r="R8" s="59" t="s">
        <v>582</v>
      </c>
      <c r="S8" s="59"/>
      <c r="T8" s="59"/>
      <c r="U8" s="59"/>
      <c r="V8" s="59"/>
    </row>
    <row r="9" spans="1:22" ht="12.75" customHeight="1" x14ac:dyDescent="0.15">
      <c r="R9" s="59" t="s">
        <v>589</v>
      </c>
      <c r="S9" s="59"/>
      <c r="T9" s="59"/>
      <c r="U9" s="59"/>
      <c r="V9" s="59"/>
    </row>
    <row r="10" spans="1:22" ht="10.5" customHeight="1" x14ac:dyDescent="0.15">
      <c r="A10" s="58" t="s">
        <v>583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1:22" ht="10.5" customHeight="1" x14ac:dyDescent="0.15">
      <c r="A11" s="45"/>
      <c r="B11" s="46"/>
      <c r="C11" s="45"/>
      <c r="D11" s="14" t="s">
        <v>586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2" x14ac:dyDescent="0.15">
      <c r="A12" s="45"/>
      <c r="B12" s="46"/>
      <c r="C12" s="45"/>
      <c r="D12" s="45"/>
      <c r="E12" s="45"/>
      <c r="F12" s="45"/>
      <c r="G12" s="45"/>
      <c r="H12" s="47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</row>
    <row r="13" spans="1:22" ht="14.1" customHeight="1" x14ac:dyDescent="0.15">
      <c r="A13" s="65" t="s">
        <v>0</v>
      </c>
      <c r="B13" s="65" t="s">
        <v>1</v>
      </c>
      <c r="C13" s="65" t="s">
        <v>2</v>
      </c>
      <c r="D13" s="65"/>
      <c r="E13" s="65" t="s">
        <v>3</v>
      </c>
      <c r="F13" s="65" t="s">
        <v>4</v>
      </c>
      <c r="G13" s="65" t="s">
        <v>5</v>
      </c>
      <c r="H13" s="65" t="s">
        <v>6</v>
      </c>
      <c r="I13" s="65" t="s">
        <v>7</v>
      </c>
      <c r="J13" s="65"/>
      <c r="K13" s="65" t="s">
        <v>8</v>
      </c>
      <c r="L13" s="65" t="s">
        <v>9</v>
      </c>
      <c r="M13" s="65"/>
      <c r="N13" s="65"/>
      <c r="O13" s="65"/>
      <c r="P13" s="65"/>
      <c r="Q13" s="65"/>
      <c r="R13" s="65" t="s">
        <v>10</v>
      </c>
      <c r="S13" s="65" t="s">
        <v>11</v>
      </c>
      <c r="T13" s="65" t="s">
        <v>12</v>
      </c>
      <c r="U13" s="65" t="s">
        <v>13</v>
      </c>
      <c r="V13" s="65" t="s">
        <v>14</v>
      </c>
    </row>
    <row r="14" spans="1:22" ht="84" customHeight="1" x14ac:dyDescent="0.15">
      <c r="A14" s="65"/>
      <c r="B14" s="66"/>
      <c r="C14" s="65" t="s">
        <v>15</v>
      </c>
      <c r="D14" s="65" t="s">
        <v>16</v>
      </c>
      <c r="E14" s="65"/>
      <c r="F14" s="65"/>
      <c r="G14" s="65"/>
      <c r="H14" s="65"/>
      <c r="I14" s="15" t="s">
        <v>17</v>
      </c>
      <c r="J14" s="15" t="s">
        <v>18</v>
      </c>
      <c r="K14" s="65"/>
      <c r="L14" s="15" t="s">
        <v>17</v>
      </c>
      <c r="M14" s="15" t="s">
        <v>19</v>
      </c>
      <c r="N14" s="15" t="s">
        <v>20</v>
      </c>
      <c r="O14" s="15" t="s">
        <v>21</v>
      </c>
      <c r="P14" s="15" t="s">
        <v>22</v>
      </c>
      <c r="Q14" s="15" t="s">
        <v>23</v>
      </c>
      <c r="R14" s="65"/>
      <c r="S14" s="65"/>
      <c r="T14" s="65"/>
      <c r="U14" s="65"/>
      <c r="V14" s="65"/>
    </row>
    <row r="15" spans="1:22" ht="14.1" customHeight="1" x14ac:dyDescent="0.15">
      <c r="A15" s="65"/>
      <c r="B15" s="67"/>
      <c r="C15" s="65"/>
      <c r="D15" s="65"/>
      <c r="E15" s="65"/>
      <c r="F15" s="65"/>
      <c r="G15" s="65"/>
      <c r="H15" s="15" t="s">
        <v>24</v>
      </c>
      <c r="I15" s="15" t="s">
        <v>24</v>
      </c>
      <c r="J15" s="15" t="s">
        <v>24</v>
      </c>
      <c r="K15" s="15" t="s">
        <v>25</v>
      </c>
      <c r="L15" s="15" t="s">
        <v>26</v>
      </c>
      <c r="M15" s="15" t="s">
        <v>26</v>
      </c>
      <c r="N15" s="15" t="s">
        <v>26</v>
      </c>
      <c r="O15" s="15" t="s">
        <v>26</v>
      </c>
      <c r="P15" s="15" t="s">
        <v>26</v>
      </c>
      <c r="Q15" s="15" t="s">
        <v>26</v>
      </c>
      <c r="R15" s="65"/>
      <c r="S15" s="15" t="s">
        <v>27</v>
      </c>
      <c r="T15" s="15" t="s">
        <v>28</v>
      </c>
      <c r="U15" s="15" t="s">
        <v>28</v>
      </c>
      <c r="V15" s="65"/>
    </row>
    <row r="16" spans="1:22" ht="14.1" customHeight="1" x14ac:dyDescent="0.15">
      <c r="A16" s="16" t="s">
        <v>29</v>
      </c>
      <c r="B16" s="17" t="s">
        <v>30</v>
      </c>
      <c r="C16" s="16" t="s">
        <v>31</v>
      </c>
      <c r="D16" s="16" t="s">
        <v>32</v>
      </c>
      <c r="E16" s="16" t="s">
        <v>33</v>
      </c>
      <c r="F16" s="16" t="s">
        <v>34</v>
      </c>
      <c r="G16" s="16" t="s">
        <v>35</v>
      </c>
      <c r="H16" s="16" t="s">
        <v>36</v>
      </c>
      <c r="I16" s="16" t="s">
        <v>37</v>
      </c>
      <c r="J16" s="16" t="s">
        <v>38</v>
      </c>
      <c r="K16" s="16" t="s">
        <v>39</v>
      </c>
      <c r="L16" s="16" t="s">
        <v>40</v>
      </c>
      <c r="M16" s="16" t="s">
        <v>41</v>
      </c>
      <c r="N16" s="16" t="s">
        <v>42</v>
      </c>
      <c r="O16" s="16" t="s">
        <v>43</v>
      </c>
      <c r="P16" s="16" t="s">
        <v>44</v>
      </c>
      <c r="Q16" s="16" t="s">
        <v>45</v>
      </c>
      <c r="R16" s="16" t="s">
        <v>46</v>
      </c>
      <c r="S16" s="16" t="s">
        <v>47</v>
      </c>
      <c r="T16" s="16" t="s">
        <v>48</v>
      </c>
      <c r="U16" s="16" t="s">
        <v>49</v>
      </c>
      <c r="V16" s="16" t="s">
        <v>50</v>
      </c>
    </row>
    <row r="17" spans="1:22" ht="2.85" customHeight="1" x14ac:dyDescent="0.15">
      <c r="A17" s="18"/>
      <c r="B17" s="19"/>
      <c r="C17" s="18"/>
      <c r="D17" s="18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 ht="14.1" customHeight="1" x14ac:dyDescent="0.15">
      <c r="A18" s="60" t="s">
        <v>51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</row>
    <row r="19" spans="1:22" ht="2.85" customHeight="1" x14ac:dyDescent="0.15">
      <c r="A19" s="18"/>
      <c r="B19" s="19"/>
      <c r="C19" s="18"/>
      <c r="D19" s="18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 ht="14.1" customHeight="1" x14ac:dyDescent="0.15">
      <c r="A20" s="61" t="s">
        <v>591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</row>
    <row r="21" spans="1:22" ht="13.35" customHeight="1" x14ac:dyDescent="0.15">
      <c r="A21" s="55" t="s">
        <v>29</v>
      </c>
      <c r="B21" s="56" t="s">
        <v>52</v>
      </c>
      <c r="C21" s="57">
        <v>1954</v>
      </c>
      <c r="D21" s="57"/>
      <c r="E21" s="55" t="s">
        <v>53</v>
      </c>
      <c r="F21" s="62">
        <v>5</v>
      </c>
      <c r="G21" s="62">
        <v>3</v>
      </c>
      <c r="H21" s="63">
        <v>3654.1</v>
      </c>
      <c r="I21" s="63">
        <v>3654.1</v>
      </c>
      <c r="J21" s="63">
        <v>2615.1799999999998</v>
      </c>
      <c r="K21" s="64">
        <v>56</v>
      </c>
      <c r="L21" s="63">
        <v>11522650.789999999</v>
      </c>
      <c r="M21" s="63">
        <v>0</v>
      </c>
      <c r="N21" s="63">
        <v>8145609.6799999997</v>
      </c>
      <c r="O21" s="63">
        <v>0</v>
      </c>
      <c r="P21" s="63">
        <v>3377041.11</v>
      </c>
      <c r="Q21" s="63">
        <v>0</v>
      </c>
      <c r="R21" s="21" t="s">
        <v>54</v>
      </c>
      <c r="S21" s="52" t="s">
        <v>30</v>
      </c>
      <c r="T21" s="53">
        <v>3153.35</v>
      </c>
      <c r="U21" s="53">
        <v>3153.35</v>
      </c>
      <c r="V21" s="54">
        <v>45291</v>
      </c>
    </row>
    <row r="22" spans="1:22" ht="13.35" customHeight="1" x14ac:dyDescent="0.15">
      <c r="A22" s="55"/>
      <c r="B22" s="56"/>
      <c r="C22" s="57"/>
      <c r="D22" s="57"/>
      <c r="E22" s="55"/>
      <c r="F22" s="62"/>
      <c r="G22" s="62"/>
      <c r="H22" s="63"/>
      <c r="I22" s="63"/>
      <c r="J22" s="63"/>
      <c r="K22" s="64"/>
      <c r="L22" s="63"/>
      <c r="M22" s="63"/>
      <c r="N22" s="63"/>
      <c r="O22" s="63"/>
      <c r="P22" s="63"/>
      <c r="Q22" s="63"/>
      <c r="R22" s="22" t="s">
        <v>55</v>
      </c>
      <c r="S22" s="52"/>
      <c r="T22" s="53"/>
      <c r="U22" s="53"/>
      <c r="V22" s="54"/>
    </row>
    <row r="23" spans="1:22" ht="39.75" customHeight="1" x14ac:dyDescent="0.15">
      <c r="A23" s="55" t="s">
        <v>30</v>
      </c>
      <c r="B23" s="56" t="s">
        <v>56</v>
      </c>
      <c r="C23" s="57">
        <v>1972</v>
      </c>
      <c r="D23" s="57">
        <v>1972</v>
      </c>
      <c r="E23" s="55" t="s">
        <v>53</v>
      </c>
      <c r="F23" s="62">
        <v>9</v>
      </c>
      <c r="G23" s="62">
        <v>8</v>
      </c>
      <c r="H23" s="63">
        <v>16444.099999999999</v>
      </c>
      <c r="I23" s="63">
        <v>14898.25</v>
      </c>
      <c r="J23" s="63">
        <v>14110.91</v>
      </c>
      <c r="K23" s="64">
        <v>727</v>
      </c>
      <c r="L23" s="63">
        <v>17132516.5</v>
      </c>
      <c r="M23" s="63">
        <v>0</v>
      </c>
      <c r="N23" s="63">
        <v>6128400</v>
      </c>
      <c r="O23" s="63">
        <v>0</v>
      </c>
      <c r="P23" s="63">
        <v>11004116.5</v>
      </c>
      <c r="Q23" s="63">
        <v>0</v>
      </c>
      <c r="R23" s="21" t="s">
        <v>57</v>
      </c>
      <c r="S23" s="52" t="s">
        <v>31</v>
      </c>
      <c r="T23" s="53">
        <v>1149.97</v>
      </c>
      <c r="U23" s="53">
        <v>1149.97</v>
      </c>
      <c r="V23" s="54">
        <v>45291</v>
      </c>
    </row>
    <row r="24" spans="1:22" ht="42.75" customHeight="1" x14ac:dyDescent="0.15">
      <c r="A24" s="55"/>
      <c r="B24" s="56"/>
      <c r="C24" s="57"/>
      <c r="D24" s="57"/>
      <c r="E24" s="55"/>
      <c r="F24" s="62"/>
      <c r="G24" s="62"/>
      <c r="H24" s="63"/>
      <c r="I24" s="63"/>
      <c r="J24" s="63"/>
      <c r="K24" s="64"/>
      <c r="L24" s="63"/>
      <c r="M24" s="63"/>
      <c r="N24" s="63"/>
      <c r="O24" s="63"/>
      <c r="P24" s="63"/>
      <c r="Q24" s="63"/>
      <c r="R24" s="21" t="s">
        <v>58</v>
      </c>
      <c r="S24" s="52"/>
      <c r="T24" s="53"/>
      <c r="U24" s="53"/>
      <c r="V24" s="54"/>
    </row>
    <row r="25" spans="1:22" ht="51.75" customHeight="1" x14ac:dyDescent="0.15">
      <c r="A25" s="55"/>
      <c r="B25" s="56"/>
      <c r="C25" s="57"/>
      <c r="D25" s="57"/>
      <c r="E25" s="55"/>
      <c r="F25" s="62"/>
      <c r="G25" s="62"/>
      <c r="H25" s="63"/>
      <c r="I25" s="63"/>
      <c r="J25" s="63"/>
      <c r="K25" s="64"/>
      <c r="L25" s="63"/>
      <c r="M25" s="63"/>
      <c r="N25" s="63"/>
      <c r="O25" s="63"/>
      <c r="P25" s="63"/>
      <c r="Q25" s="63"/>
      <c r="R25" s="22" t="s">
        <v>59</v>
      </c>
      <c r="S25" s="52"/>
      <c r="T25" s="53"/>
      <c r="U25" s="53"/>
      <c r="V25" s="54"/>
    </row>
    <row r="26" spans="1:22" ht="39.75" customHeight="1" x14ac:dyDescent="0.15">
      <c r="A26" s="55" t="s">
        <v>31</v>
      </c>
      <c r="B26" s="56" t="s">
        <v>60</v>
      </c>
      <c r="C26" s="57">
        <v>1978</v>
      </c>
      <c r="D26" s="57">
        <v>1978</v>
      </c>
      <c r="E26" s="55" t="s">
        <v>61</v>
      </c>
      <c r="F26" s="62">
        <v>9</v>
      </c>
      <c r="G26" s="62">
        <v>6</v>
      </c>
      <c r="H26" s="63">
        <v>12226.3</v>
      </c>
      <c r="I26" s="63">
        <v>10871.6</v>
      </c>
      <c r="J26" s="63">
        <v>10116.27</v>
      </c>
      <c r="K26" s="64">
        <v>228</v>
      </c>
      <c r="L26" s="63">
        <v>14007897.82</v>
      </c>
      <c r="M26" s="63">
        <v>0</v>
      </c>
      <c r="N26" s="63">
        <v>3677040</v>
      </c>
      <c r="O26" s="63">
        <v>0</v>
      </c>
      <c r="P26" s="63">
        <v>10330857.82</v>
      </c>
      <c r="Q26" s="63">
        <v>0</v>
      </c>
      <c r="R26" s="21" t="s">
        <v>57</v>
      </c>
      <c r="S26" s="52" t="s">
        <v>31</v>
      </c>
      <c r="T26" s="53">
        <v>1288.49</v>
      </c>
      <c r="U26" s="53">
        <v>1288.49</v>
      </c>
      <c r="V26" s="54">
        <v>45291</v>
      </c>
    </row>
    <row r="27" spans="1:22" ht="42" customHeight="1" x14ac:dyDescent="0.15">
      <c r="A27" s="55"/>
      <c r="B27" s="56"/>
      <c r="C27" s="57"/>
      <c r="D27" s="57"/>
      <c r="E27" s="55"/>
      <c r="F27" s="62"/>
      <c r="G27" s="62"/>
      <c r="H27" s="63"/>
      <c r="I27" s="63"/>
      <c r="J27" s="63"/>
      <c r="K27" s="64"/>
      <c r="L27" s="63"/>
      <c r="M27" s="63"/>
      <c r="N27" s="63"/>
      <c r="O27" s="63"/>
      <c r="P27" s="63"/>
      <c r="Q27" s="63"/>
      <c r="R27" s="21" t="s">
        <v>58</v>
      </c>
      <c r="S27" s="52"/>
      <c r="T27" s="53"/>
      <c r="U27" s="53"/>
      <c r="V27" s="54"/>
    </row>
    <row r="28" spans="1:22" ht="51.75" customHeight="1" x14ac:dyDescent="0.15">
      <c r="A28" s="55"/>
      <c r="B28" s="56"/>
      <c r="C28" s="57"/>
      <c r="D28" s="57"/>
      <c r="E28" s="55"/>
      <c r="F28" s="62"/>
      <c r="G28" s="62"/>
      <c r="H28" s="63"/>
      <c r="I28" s="63"/>
      <c r="J28" s="63"/>
      <c r="K28" s="64"/>
      <c r="L28" s="63"/>
      <c r="M28" s="63"/>
      <c r="N28" s="63"/>
      <c r="O28" s="63"/>
      <c r="P28" s="63"/>
      <c r="Q28" s="63"/>
      <c r="R28" s="22" t="s">
        <v>59</v>
      </c>
      <c r="S28" s="52"/>
      <c r="T28" s="53"/>
      <c r="U28" s="53"/>
      <c r="V28" s="54"/>
    </row>
    <row r="29" spans="1:22" ht="42.75" customHeight="1" x14ac:dyDescent="0.15">
      <c r="A29" s="16" t="s">
        <v>32</v>
      </c>
      <c r="B29" s="17" t="s">
        <v>62</v>
      </c>
      <c r="C29" s="23">
        <v>1936</v>
      </c>
      <c r="D29" s="23"/>
      <c r="E29" s="16" t="s">
        <v>63</v>
      </c>
      <c r="F29" s="24">
        <v>2</v>
      </c>
      <c r="G29" s="24">
        <v>2</v>
      </c>
      <c r="H29" s="25">
        <v>622</v>
      </c>
      <c r="I29" s="25">
        <v>541.9</v>
      </c>
      <c r="J29" s="25">
        <v>242.96</v>
      </c>
      <c r="K29" s="26">
        <v>26</v>
      </c>
      <c r="L29" s="25">
        <v>28329.99</v>
      </c>
      <c r="M29" s="25">
        <v>0</v>
      </c>
      <c r="N29" s="25">
        <v>0</v>
      </c>
      <c r="O29" s="25">
        <v>0</v>
      </c>
      <c r="P29" s="25">
        <v>28329.99</v>
      </c>
      <c r="Q29" s="25">
        <v>0</v>
      </c>
      <c r="R29" s="22" t="s">
        <v>64</v>
      </c>
      <c r="S29" s="27" t="s">
        <v>29</v>
      </c>
      <c r="T29" s="28">
        <v>52.28</v>
      </c>
      <c r="U29" s="28">
        <v>52.28</v>
      </c>
      <c r="V29" s="29">
        <v>45291</v>
      </c>
    </row>
    <row r="30" spans="1:22" ht="42" customHeight="1" x14ac:dyDescent="0.15">
      <c r="A30" s="55" t="s">
        <v>33</v>
      </c>
      <c r="B30" s="56" t="s">
        <v>65</v>
      </c>
      <c r="C30" s="57">
        <v>1972</v>
      </c>
      <c r="D30" s="57">
        <v>1972</v>
      </c>
      <c r="E30" s="55" t="s">
        <v>53</v>
      </c>
      <c r="F30" s="62">
        <v>9</v>
      </c>
      <c r="G30" s="62">
        <v>6</v>
      </c>
      <c r="H30" s="63">
        <v>12403</v>
      </c>
      <c r="I30" s="63">
        <v>10566.2</v>
      </c>
      <c r="J30" s="63">
        <v>9412.89</v>
      </c>
      <c r="K30" s="64">
        <v>219</v>
      </c>
      <c r="L30" s="63">
        <v>12548757.34</v>
      </c>
      <c r="M30" s="63">
        <v>0</v>
      </c>
      <c r="N30" s="63">
        <v>3677040</v>
      </c>
      <c r="O30" s="63">
        <v>0</v>
      </c>
      <c r="P30" s="63">
        <v>8871717.3399999999</v>
      </c>
      <c r="Q30" s="63">
        <v>0</v>
      </c>
      <c r="R30" s="21" t="s">
        <v>57</v>
      </c>
      <c r="S30" s="52" t="s">
        <v>31</v>
      </c>
      <c r="T30" s="53">
        <v>1187.6300000000001</v>
      </c>
      <c r="U30" s="53">
        <v>1187.6300000000001</v>
      </c>
      <c r="V30" s="54">
        <v>45291</v>
      </c>
    </row>
    <row r="31" spans="1:22" ht="39.75" customHeight="1" x14ac:dyDescent="0.15">
      <c r="A31" s="55"/>
      <c r="B31" s="56"/>
      <c r="C31" s="57"/>
      <c r="D31" s="57"/>
      <c r="E31" s="55"/>
      <c r="F31" s="62"/>
      <c r="G31" s="62"/>
      <c r="H31" s="63"/>
      <c r="I31" s="63"/>
      <c r="J31" s="63"/>
      <c r="K31" s="64"/>
      <c r="L31" s="63"/>
      <c r="M31" s="63"/>
      <c r="N31" s="63"/>
      <c r="O31" s="63"/>
      <c r="P31" s="63"/>
      <c r="Q31" s="63"/>
      <c r="R31" s="21" t="s">
        <v>58</v>
      </c>
      <c r="S31" s="52"/>
      <c r="T31" s="53"/>
      <c r="U31" s="53"/>
      <c r="V31" s="54"/>
    </row>
    <row r="32" spans="1:22" ht="51.75" customHeight="1" x14ac:dyDescent="0.15">
      <c r="A32" s="55"/>
      <c r="B32" s="56"/>
      <c r="C32" s="57"/>
      <c r="D32" s="57"/>
      <c r="E32" s="55"/>
      <c r="F32" s="62"/>
      <c r="G32" s="62"/>
      <c r="H32" s="63"/>
      <c r="I32" s="63"/>
      <c r="J32" s="63"/>
      <c r="K32" s="64"/>
      <c r="L32" s="63"/>
      <c r="M32" s="63"/>
      <c r="N32" s="63"/>
      <c r="O32" s="63"/>
      <c r="P32" s="63"/>
      <c r="Q32" s="63"/>
      <c r="R32" s="22" t="s">
        <v>59</v>
      </c>
      <c r="S32" s="52"/>
      <c r="T32" s="53"/>
      <c r="U32" s="53"/>
      <c r="V32" s="54"/>
    </row>
    <row r="33" spans="1:22" ht="39.75" customHeight="1" x14ac:dyDescent="0.15">
      <c r="A33" s="16" t="s">
        <v>34</v>
      </c>
      <c r="B33" s="17" t="s">
        <v>66</v>
      </c>
      <c r="C33" s="23">
        <v>1956</v>
      </c>
      <c r="D33" s="23"/>
      <c r="E33" s="16" t="s">
        <v>63</v>
      </c>
      <c r="F33" s="24">
        <v>2</v>
      </c>
      <c r="G33" s="24">
        <v>2</v>
      </c>
      <c r="H33" s="25">
        <v>661.8</v>
      </c>
      <c r="I33" s="25">
        <v>588.1</v>
      </c>
      <c r="J33" s="25">
        <v>423.4</v>
      </c>
      <c r="K33" s="26">
        <v>22</v>
      </c>
      <c r="L33" s="25">
        <v>25965.83</v>
      </c>
      <c r="M33" s="25">
        <v>0</v>
      </c>
      <c r="N33" s="25">
        <v>0</v>
      </c>
      <c r="O33" s="25">
        <v>0</v>
      </c>
      <c r="P33" s="25">
        <v>25965.83</v>
      </c>
      <c r="Q33" s="25">
        <v>0</v>
      </c>
      <c r="R33" s="22" t="s">
        <v>64</v>
      </c>
      <c r="S33" s="27" t="s">
        <v>29</v>
      </c>
      <c r="T33" s="28">
        <v>44.15</v>
      </c>
      <c r="U33" s="28">
        <v>44.15</v>
      </c>
      <c r="V33" s="29">
        <v>45291</v>
      </c>
    </row>
    <row r="34" spans="1:22" ht="40.5" customHeight="1" x14ac:dyDescent="0.15">
      <c r="A34" s="55" t="s">
        <v>35</v>
      </c>
      <c r="B34" s="56" t="s">
        <v>67</v>
      </c>
      <c r="C34" s="57">
        <v>1978</v>
      </c>
      <c r="D34" s="57">
        <v>2008</v>
      </c>
      <c r="E34" s="55" t="s">
        <v>61</v>
      </c>
      <c r="F34" s="62">
        <v>9</v>
      </c>
      <c r="G34" s="62">
        <v>7</v>
      </c>
      <c r="H34" s="63">
        <v>17036</v>
      </c>
      <c r="I34" s="63">
        <v>14307.3</v>
      </c>
      <c r="J34" s="63">
        <v>13307.22</v>
      </c>
      <c r="K34" s="64">
        <v>640</v>
      </c>
      <c r="L34" s="63">
        <v>20976595.870000001</v>
      </c>
      <c r="M34" s="63">
        <v>0</v>
      </c>
      <c r="N34" s="63">
        <v>0</v>
      </c>
      <c r="O34" s="63">
        <v>0</v>
      </c>
      <c r="P34" s="63">
        <v>20976595.870000001</v>
      </c>
      <c r="Q34" s="63">
        <v>0</v>
      </c>
      <c r="R34" s="21" t="s">
        <v>57</v>
      </c>
      <c r="S34" s="52" t="s">
        <v>31</v>
      </c>
      <c r="T34" s="53">
        <v>1466.15</v>
      </c>
      <c r="U34" s="53">
        <v>1466.15</v>
      </c>
      <c r="V34" s="54">
        <v>45291</v>
      </c>
    </row>
    <row r="35" spans="1:22" ht="39.75" customHeight="1" x14ac:dyDescent="0.15">
      <c r="A35" s="55"/>
      <c r="B35" s="56"/>
      <c r="C35" s="57"/>
      <c r="D35" s="57"/>
      <c r="E35" s="55"/>
      <c r="F35" s="62"/>
      <c r="G35" s="62"/>
      <c r="H35" s="63"/>
      <c r="I35" s="63"/>
      <c r="J35" s="63"/>
      <c r="K35" s="64"/>
      <c r="L35" s="63"/>
      <c r="M35" s="63"/>
      <c r="N35" s="63"/>
      <c r="O35" s="63"/>
      <c r="P35" s="63"/>
      <c r="Q35" s="63"/>
      <c r="R35" s="21" t="s">
        <v>58</v>
      </c>
      <c r="S35" s="52"/>
      <c r="T35" s="53"/>
      <c r="U35" s="53"/>
      <c r="V35" s="54"/>
    </row>
    <row r="36" spans="1:22" ht="54.75" customHeight="1" x14ac:dyDescent="0.15">
      <c r="A36" s="55"/>
      <c r="B36" s="56"/>
      <c r="C36" s="57"/>
      <c r="D36" s="57"/>
      <c r="E36" s="55"/>
      <c r="F36" s="62"/>
      <c r="G36" s="62"/>
      <c r="H36" s="63"/>
      <c r="I36" s="63"/>
      <c r="J36" s="63"/>
      <c r="K36" s="64"/>
      <c r="L36" s="63"/>
      <c r="M36" s="63"/>
      <c r="N36" s="63"/>
      <c r="O36" s="63"/>
      <c r="P36" s="63"/>
      <c r="Q36" s="63"/>
      <c r="R36" s="22" t="s">
        <v>59</v>
      </c>
      <c r="S36" s="52"/>
      <c r="T36" s="53"/>
      <c r="U36" s="53"/>
      <c r="V36" s="54"/>
    </row>
    <row r="37" spans="1:22" ht="16.5" customHeight="1" x14ac:dyDescent="0.15">
      <c r="A37" s="55" t="s">
        <v>36</v>
      </c>
      <c r="B37" s="56" t="s">
        <v>68</v>
      </c>
      <c r="C37" s="57">
        <v>1980</v>
      </c>
      <c r="D37" s="57"/>
      <c r="E37" s="55" t="s">
        <v>61</v>
      </c>
      <c r="F37" s="62">
        <v>5</v>
      </c>
      <c r="G37" s="62">
        <v>5</v>
      </c>
      <c r="H37" s="63">
        <v>4014.7</v>
      </c>
      <c r="I37" s="63">
        <v>3438.9</v>
      </c>
      <c r="J37" s="63">
        <v>2330.2399999999998</v>
      </c>
      <c r="K37" s="64">
        <v>181</v>
      </c>
      <c r="L37" s="63">
        <v>22483.78</v>
      </c>
      <c r="M37" s="63">
        <v>0</v>
      </c>
      <c r="N37" s="63">
        <v>0</v>
      </c>
      <c r="O37" s="63">
        <v>0</v>
      </c>
      <c r="P37" s="63">
        <v>0</v>
      </c>
      <c r="Q37" s="63">
        <v>22483.78</v>
      </c>
      <c r="R37" s="21" t="s">
        <v>69</v>
      </c>
      <c r="S37" s="52" t="s">
        <v>29</v>
      </c>
      <c r="T37" s="53">
        <v>6.54</v>
      </c>
      <c r="U37" s="53">
        <v>6.54</v>
      </c>
      <c r="V37" s="54">
        <v>45291</v>
      </c>
    </row>
    <row r="38" spans="1:22" ht="9" customHeight="1" x14ac:dyDescent="0.15">
      <c r="A38" s="55"/>
      <c r="B38" s="56"/>
      <c r="C38" s="57"/>
      <c r="D38" s="57"/>
      <c r="E38" s="55"/>
      <c r="F38" s="62"/>
      <c r="G38" s="62"/>
      <c r="H38" s="63"/>
      <c r="I38" s="63"/>
      <c r="J38" s="63"/>
      <c r="K38" s="64"/>
      <c r="L38" s="63"/>
      <c r="M38" s="63"/>
      <c r="N38" s="63"/>
      <c r="O38" s="63"/>
      <c r="P38" s="63"/>
      <c r="Q38" s="63"/>
      <c r="R38" s="30"/>
      <c r="S38" s="52"/>
      <c r="T38" s="53"/>
      <c r="U38" s="53"/>
      <c r="V38" s="54"/>
    </row>
    <row r="39" spans="1:22" ht="16.5" customHeight="1" x14ac:dyDescent="0.15">
      <c r="A39" s="55" t="s">
        <v>37</v>
      </c>
      <c r="B39" s="56" t="s">
        <v>70</v>
      </c>
      <c r="C39" s="57">
        <v>1964</v>
      </c>
      <c r="D39" s="57"/>
      <c r="E39" s="55" t="s">
        <v>53</v>
      </c>
      <c r="F39" s="62">
        <v>4</v>
      </c>
      <c r="G39" s="62">
        <v>3</v>
      </c>
      <c r="H39" s="63">
        <v>2125.8000000000002</v>
      </c>
      <c r="I39" s="63">
        <v>1969.3</v>
      </c>
      <c r="J39" s="63">
        <v>1485.6</v>
      </c>
      <c r="K39" s="64">
        <v>116</v>
      </c>
      <c r="L39" s="63">
        <v>2390807.67</v>
      </c>
      <c r="M39" s="63">
        <v>0</v>
      </c>
      <c r="N39" s="63">
        <v>0</v>
      </c>
      <c r="O39" s="63">
        <v>0</v>
      </c>
      <c r="P39" s="63">
        <v>0</v>
      </c>
      <c r="Q39" s="63">
        <v>2390807.67</v>
      </c>
      <c r="R39" s="21" t="s">
        <v>69</v>
      </c>
      <c r="S39" s="52" t="s">
        <v>29</v>
      </c>
      <c r="T39" s="53">
        <v>1214.04</v>
      </c>
      <c r="U39" s="53">
        <v>1214.04</v>
      </c>
      <c r="V39" s="54">
        <v>45291</v>
      </c>
    </row>
    <row r="40" spans="1:22" ht="9.75" customHeight="1" x14ac:dyDescent="0.15">
      <c r="A40" s="55"/>
      <c r="B40" s="56"/>
      <c r="C40" s="57"/>
      <c r="D40" s="57"/>
      <c r="E40" s="55"/>
      <c r="F40" s="62"/>
      <c r="G40" s="62"/>
      <c r="H40" s="63"/>
      <c r="I40" s="63"/>
      <c r="J40" s="63"/>
      <c r="K40" s="64"/>
      <c r="L40" s="63"/>
      <c r="M40" s="63"/>
      <c r="N40" s="63"/>
      <c r="O40" s="63"/>
      <c r="P40" s="63"/>
      <c r="Q40" s="63"/>
      <c r="R40" s="30"/>
      <c r="S40" s="52"/>
      <c r="T40" s="53"/>
      <c r="U40" s="53"/>
      <c r="V40" s="54"/>
    </row>
    <row r="41" spans="1:22" ht="16.5" customHeight="1" x14ac:dyDescent="0.15">
      <c r="A41" s="55" t="s">
        <v>38</v>
      </c>
      <c r="B41" s="56" t="s">
        <v>71</v>
      </c>
      <c r="C41" s="57">
        <v>1966</v>
      </c>
      <c r="D41" s="57"/>
      <c r="E41" s="55" t="s">
        <v>53</v>
      </c>
      <c r="F41" s="62">
        <v>5</v>
      </c>
      <c r="G41" s="62">
        <v>4</v>
      </c>
      <c r="H41" s="63">
        <v>3187.5</v>
      </c>
      <c r="I41" s="63">
        <v>3112.7</v>
      </c>
      <c r="J41" s="63">
        <v>2533.63</v>
      </c>
      <c r="K41" s="64">
        <v>187</v>
      </c>
      <c r="L41" s="63">
        <v>2302724.7000000002</v>
      </c>
      <c r="M41" s="63">
        <v>0</v>
      </c>
      <c r="N41" s="63">
        <v>0</v>
      </c>
      <c r="O41" s="63">
        <v>0</v>
      </c>
      <c r="P41" s="63">
        <v>0</v>
      </c>
      <c r="Q41" s="63">
        <v>2302724.7000000002</v>
      </c>
      <c r="R41" s="21" t="s">
        <v>69</v>
      </c>
      <c r="S41" s="52" t="s">
        <v>29</v>
      </c>
      <c r="T41" s="53">
        <v>739.78</v>
      </c>
      <c r="U41" s="53">
        <v>739.78</v>
      </c>
      <c r="V41" s="54">
        <v>45291</v>
      </c>
    </row>
    <row r="42" spans="1:22" ht="9" customHeight="1" x14ac:dyDescent="0.15">
      <c r="A42" s="55"/>
      <c r="B42" s="56"/>
      <c r="C42" s="57"/>
      <c r="D42" s="57"/>
      <c r="E42" s="55"/>
      <c r="F42" s="62"/>
      <c r="G42" s="62"/>
      <c r="H42" s="63"/>
      <c r="I42" s="63"/>
      <c r="J42" s="63"/>
      <c r="K42" s="64"/>
      <c r="L42" s="63"/>
      <c r="M42" s="63"/>
      <c r="N42" s="63"/>
      <c r="O42" s="63"/>
      <c r="P42" s="63"/>
      <c r="Q42" s="63"/>
      <c r="R42" s="30"/>
      <c r="S42" s="52"/>
      <c r="T42" s="53"/>
      <c r="U42" s="53"/>
      <c r="V42" s="54"/>
    </row>
    <row r="43" spans="1:22" ht="41.25" customHeight="1" x14ac:dyDescent="0.15">
      <c r="A43" s="16" t="s">
        <v>39</v>
      </c>
      <c r="B43" s="17" t="s">
        <v>72</v>
      </c>
      <c r="C43" s="23">
        <v>1960</v>
      </c>
      <c r="D43" s="23"/>
      <c r="E43" s="16" t="s">
        <v>63</v>
      </c>
      <c r="F43" s="24">
        <v>2</v>
      </c>
      <c r="G43" s="24">
        <v>2</v>
      </c>
      <c r="H43" s="25">
        <v>783.1</v>
      </c>
      <c r="I43" s="25">
        <v>711.3</v>
      </c>
      <c r="J43" s="25">
        <v>250.9</v>
      </c>
      <c r="K43" s="26">
        <v>69</v>
      </c>
      <c r="L43" s="25">
        <v>75340.509999999995</v>
      </c>
      <c r="M43" s="25">
        <v>0</v>
      </c>
      <c r="N43" s="25">
        <v>0</v>
      </c>
      <c r="O43" s="25">
        <v>0</v>
      </c>
      <c r="P43" s="25">
        <v>75340.509999999995</v>
      </c>
      <c r="Q43" s="25">
        <v>0</v>
      </c>
      <c r="R43" s="22" t="s">
        <v>64</v>
      </c>
      <c r="S43" s="27" t="s">
        <v>29</v>
      </c>
      <c r="T43" s="28">
        <v>105.92</v>
      </c>
      <c r="U43" s="28">
        <v>105.92</v>
      </c>
      <c r="V43" s="29">
        <v>45291</v>
      </c>
    </row>
    <row r="44" spans="1:22" ht="39" customHeight="1" x14ac:dyDescent="0.15">
      <c r="A44" s="55" t="s">
        <v>40</v>
      </c>
      <c r="B44" s="56" t="s">
        <v>73</v>
      </c>
      <c r="C44" s="57">
        <v>1978</v>
      </c>
      <c r="D44" s="57">
        <v>1978</v>
      </c>
      <c r="E44" s="55" t="s">
        <v>53</v>
      </c>
      <c r="F44" s="62">
        <v>9</v>
      </c>
      <c r="G44" s="62">
        <v>6</v>
      </c>
      <c r="H44" s="63">
        <v>12809.6</v>
      </c>
      <c r="I44" s="63">
        <v>11685.09</v>
      </c>
      <c r="J44" s="63">
        <v>10447.08</v>
      </c>
      <c r="K44" s="64">
        <v>544</v>
      </c>
      <c r="L44" s="63">
        <v>16358830.9</v>
      </c>
      <c r="M44" s="63">
        <v>0</v>
      </c>
      <c r="N44" s="63">
        <v>0</v>
      </c>
      <c r="O44" s="63">
        <v>0</v>
      </c>
      <c r="P44" s="63">
        <v>16358830.9</v>
      </c>
      <c r="Q44" s="63">
        <v>0</v>
      </c>
      <c r="R44" s="21" t="s">
        <v>57</v>
      </c>
      <c r="S44" s="52" t="s">
        <v>31</v>
      </c>
      <c r="T44" s="53">
        <v>1399.97</v>
      </c>
      <c r="U44" s="53">
        <v>1399.97</v>
      </c>
      <c r="V44" s="54">
        <v>45291</v>
      </c>
    </row>
    <row r="45" spans="1:22" ht="39" customHeight="1" x14ac:dyDescent="0.15">
      <c r="A45" s="55"/>
      <c r="B45" s="56"/>
      <c r="C45" s="57"/>
      <c r="D45" s="57"/>
      <c r="E45" s="55"/>
      <c r="F45" s="62"/>
      <c r="G45" s="62"/>
      <c r="H45" s="63"/>
      <c r="I45" s="63"/>
      <c r="J45" s="63"/>
      <c r="K45" s="64"/>
      <c r="L45" s="63"/>
      <c r="M45" s="63"/>
      <c r="N45" s="63"/>
      <c r="O45" s="63"/>
      <c r="P45" s="63"/>
      <c r="Q45" s="63"/>
      <c r="R45" s="21" t="s">
        <v>58</v>
      </c>
      <c r="S45" s="52"/>
      <c r="T45" s="53"/>
      <c r="U45" s="53"/>
      <c r="V45" s="54"/>
    </row>
    <row r="46" spans="1:22" ht="52.5" customHeight="1" x14ac:dyDescent="0.15">
      <c r="A46" s="55"/>
      <c r="B46" s="56"/>
      <c r="C46" s="57"/>
      <c r="D46" s="57"/>
      <c r="E46" s="55"/>
      <c r="F46" s="62"/>
      <c r="G46" s="62"/>
      <c r="H46" s="63"/>
      <c r="I46" s="63"/>
      <c r="J46" s="63"/>
      <c r="K46" s="64"/>
      <c r="L46" s="63"/>
      <c r="M46" s="63"/>
      <c r="N46" s="63"/>
      <c r="O46" s="63"/>
      <c r="P46" s="63"/>
      <c r="Q46" s="63"/>
      <c r="R46" s="22" t="s">
        <v>59</v>
      </c>
      <c r="S46" s="52"/>
      <c r="T46" s="53"/>
      <c r="U46" s="53"/>
      <c r="V46" s="54"/>
    </row>
    <row r="47" spans="1:22" ht="42.75" customHeight="1" x14ac:dyDescent="0.15">
      <c r="A47" s="16" t="s">
        <v>41</v>
      </c>
      <c r="B47" s="17" t="s">
        <v>74</v>
      </c>
      <c r="C47" s="23">
        <v>1959</v>
      </c>
      <c r="D47" s="23"/>
      <c r="E47" s="16" t="s">
        <v>63</v>
      </c>
      <c r="F47" s="24">
        <v>2</v>
      </c>
      <c r="G47" s="24">
        <v>2</v>
      </c>
      <c r="H47" s="25">
        <v>783.7</v>
      </c>
      <c r="I47" s="25">
        <v>711.3</v>
      </c>
      <c r="J47" s="25">
        <v>551.9</v>
      </c>
      <c r="K47" s="26">
        <v>39</v>
      </c>
      <c r="L47" s="25">
        <v>70566.97</v>
      </c>
      <c r="M47" s="25">
        <v>0</v>
      </c>
      <c r="N47" s="25">
        <v>0</v>
      </c>
      <c r="O47" s="25">
        <v>0</v>
      </c>
      <c r="P47" s="25">
        <v>70566.97</v>
      </c>
      <c r="Q47" s="25">
        <v>0</v>
      </c>
      <c r="R47" s="22" t="s">
        <v>64</v>
      </c>
      <c r="S47" s="27" t="s">
        <v>29</v>
      </c>
      <c r="T47" s="28">
        <v>99.21</v>
      </c>
      <c r="U47" s="28">
        <v>99.21</v>
      </c>
      <c r="V47" s="29">
        <v>45291</v>
      </c>
    </row>
    <row r="48" spans="1:22" ht="42" customHeight="1" x14ac:dyDescent="0.15">
      <c r="A48" s="16" t="s">
        <v>42</v>
      </c>
      <c r="B48" s="17" t="s">
        <v>75</v>
      </c>
      <c r="C48" s="23">
        <v>1959</v>
      </c>
      <c r="D48" s="23"/>
      <c r="E48" s="16" t="s">
        <v>63</v>
      </c>
      <c r="F48" s="24">
        <v>2</v>
      </c>
      <c r="G48" s="24">
        <v>2</v>
      </c>
      <c r="H48" s="25">
        <v>784.3</v>
      </c>
      <c r="I48" s="25">
        <v>714.2</v>
      </c>
      <c r="J48" s="25">
        <v>442.1</v>
      </c>
      <c r="K48" s="26">
        <v>38</v>
      </c>
      <c r="L48" s="25">
        <v>72310.33</v>
      </c>
      <c r="M48" s="25">
        <v>0</v>
      </c>
      <c r="N48" s="25">
        <v>0</v>
      </c>
      <c r="O48" s="25">
        <v>0</v>
      </c>
      <c r="P48" s="25">
        <v>72310.33</v>
      </c>
      <c r="Q48" s="25">
        <v>0</v>
      </c>
      <c r="R48" s="22" t="s">
        <v>64</v>
      </c>
      <c r="S48" s="27" t="s">
        <v>29</v>
      </c>
      <c r="T48" s="28">
        <v>101.25</v>
      </c>
      <c r="U48" s="28">
        <v>101.25</v>
      </c>
      <c r="V48" s="29">
        <v>45291</v>
      </c>
    </row>
    <row r="49" spans="1:22" ht="36" customHeight="1" x14ac:dyDescent="0.15">
      <c r="A49" s="55" t="s">
        <v>43</v>
      </c>
      <c r="B49" s="56" t="s">
        <v>76</v>
      </c>
      <c r="C49" s="57">
        <v>1988</v>
      </c>
      <c r="D49" s="57">
        <v>1988</v>
      </c>
      <c r="E49" s="55" t="s">
        <v>61</v>
      </c>
      <c r="F49" s="62">
        <v>10</v>
      </c>
      <c r="G49" s="62">
        <v>4</v>
      </c>
      <c r="H49" s="63">
        <v>10620.7</v>
      </c>
      <c r="I49" s="63">
        <v>8975.2000000000007</v>
      </c>
      <c r="J49" s="63">
        <v>8442.73</v>
      </c>
      <c r="K49" s="64">
        <v>0</v>
      </c>
      <c r="L49" s="63">
        <v>10409687.01</v>
      </c>
      <c r="M49" s="63">
        <v>0</v>
      </c>
      <c r="N49" s="63">
        <v>2451360</v>
      </c>
      <c r="O49" s="63">
        <v>0</v>
      </c>
      <c r="P49" s="63">
        <v>7958327.0099999998</v>
      </c>
      <c r="Q49" s="63">
        <v>0</v>
      </c>
      <c r="R49" s="21" t="s">
        <v>57</v>
      </c>
      <c r="S49" s="52" t="s">
        <v>31</v>
      </c>
      <c r="T49" s="53">
        <v>1159.83</v>
      </c>
      <c r="U49" s="53">
        <v>1159.83</v>
      </c>
      <c r="V49" s="54">
        <v>45291</v>
      </c>
    </row>
    <row r="50" spans="1:22" ht="36.75" customHeight="1" x14ac:dyDescent="0.15">
      <c r="A50" s="55"/>
      <c r="B50" s="56"/>
      <c r="C50" s="57"/>
      <c r="D50" s="57"/>
      <c r="E50" s="55"/>
      <c r="F50" s="62"/>
      <c r="G50" s="62"/>
      <c r="H50" s="63"/>
      <c r="I50" s="63"/>
      <c r="J50" s="63"/>
      <c r="K50" s="64"/>
      <c r="L50" s="63"/>
      <c r="M50" s="63"/>
      <c r="N50" s="63"/>
      <c r="O50" s="63"/>
      <c r="P50" s="63"/>
      <c r="Q50" s="63"/>
      <c r="R50" s="21" t="s">
        <v>58</v>
      </c>
      <c r="S50" s="52"/>
      <c r="T50" s="53"/>
      <c r="U50" s="53"/>
      <c r="V50" s="54"/>
    </row>
    <row r="51" spans="1:22" ht="37.5" customHeight="1" x14ac:dyDescent="0.15">
      <c r="A51" s="55"/>
      <c r="B51" s="56"/>
      <c r="C51" s="57"/>
      <c r="D51" s="57"/>
      <c r="E51" s="55"/>
      <c r="F51" s="62"/>
      <c r="G51" s="62"/>
      <c r="H51" s="63"/>
      <c r="I51" s="63"/>
      <c r="J51" s="63"/>
      <c r="K51" s="64"/>
      <c r="L51" s="63"/>
      <c r="M51" s="63"/>
      <c r="N51" s="63"/>
      <c r="O51" s="63"/>
      <c r="P51" s="63"/>
      <c r="Q51" s="63"/>
      <c r="R51" s="22" t="s">
        <v>59</v>
      </c>
      <c r="S51" s="52"/>
      <c r="T51" s="53"/>
      <c r="U51" s="53"/>
      <c r="V51" s="54"/>
    </row>
    <row r="52" spans="1:22" ht="39.75" customHeight="1" x14ac:dyDescent="0.15">
      <c r="A52" s="55" t="s">
        <v>44</v>
      </c>
      <c r="B52" s="56" t="s">
        <v>77</v>
      </c>
      <c r="C52" s="57">
        <v>1988</v>
      </c>
      <c r="D52" s="57">
        <v>1988</v>
      </c>
      <c r="E52" s="55" t="s">
        <v>61</v>
      </c>
      <c r="F52" s="62">
        <v>10</v>
      </c>
      <c r="G52" s="62">
        <v>3</v>
      </c>
      <c r="H52" s="63">
        <v>7980.9</v>
      </c>
      <c r="I52" s="63">
        <v>6713.5</v>
      </c>
      <c r="J52" s="63">
        <v>6255.26</v>
      </c>
      <c r="K52" s="64">
        <v>123</v>
      </c>
      <c r="L52" s="63">
        <v>14274201.25</v>
      </c>
      <c r="M52" s="63">
        <v>0</v>
      </c>
      <c r="N52" s="63">
        <v>7897520.2999999998</v>
      </c>
      <c r="O52" s="63">
        <v>0</v>
      </c>
      <c r="P52" s="63">
        <v>6376680.9500000002</v>
      </c>
      <c r="Q52" s="63">
        <v>0</v>
      </c>
      <c r="R52" s="21" t="s">
        <v>57</v>
      </c>
      <c r="S52" s="52" t="s">
        <v>31</v>
      </c>
      <c r="T52" s="53">
        <v>2126.19</v>
      </c>
      <c r="U52" s="53">
        <v>2126.19</v>
      </c>
      <c r="V52" s="54">
        <v>45291</v>
      </c>
    </row>
    <row r="53" spans="1:22" ht="41.25" customHeight="1" x14ac:dyDescent="0.15">
      <c r="A53" s="55"/>
      <c r="B53" s="56"/>
      <c r="C53" s="57"/>
      <c r="D53" s="57"/>
      <c r="E53" s="55"/>
      <c r="F53" s="62"/>
      <c r="G53" s="62"/>
      <c r="H53" s="63"/>
      <c r="I53" s="63"/>
      <c r="J53" s="63"/>
      <c r="K53" s="64"/>
      <c r="L53" s="63"/>
      <c r="M53" s="63"/>
      <c r="N53" s="63"/>
      <c r="O53" s="63"/>
      <c r="P53" s="63"/>
      <c r="Q53" s="63"/>
      <c r="R53" s="21" t="s">
        <v>58</v>
      </c>
      <c r="S53" s="52"/>
      <c r="T53" s="53"/>
      <c r="U53" s="53"/>
      <c r="V53" s="54"/>
    </row>
    <row r="54" spans="1:22" ht="54.75" customHeight="1" x14ac:dyDescent="0.15">
      <c r="A54" s="55"/>
      <c r="B54" s="56"/>
      <c r="C54" s="57"/>
      <c r="D54" s="57"/>
      <c r="E54" s="55"/>
      <c r="F54" s="62"/>
      <c r="G54" s="62"/>
      <c r="H54" s="63"/>
      <c r="I54" s="63"/>
      <c r="J54" s="63"/>
      <c r="K54" s="64"/>
      <c r="L54" s="63"/>
      <c r="M54" s="63"/>
      <c r="N54" s="63"/>
      <c r="O54" s="63"/>
      <c r="P54" s="63"/>
      <c r="Q54" s="63"/>
      <c r="R54" s="22" t="s">
        <v>59</v>
      </c>
      <c r="S54" s="52"/>
      <c r="T54" s="53"/>
      <c r="U54" s="53"/>
      <c r="V54" s="54"/>
    </row>
    <row r="55" spans="1:22" ht="38.25" customHeight="1" x14ac:dyDescent="0.15">
      <c r="A55" s="16" t="s">
        <v>45</v>
      </c>
      <c r="B55" s="17" t="s">
        <v>78</v>
      </c>
      <c r="C55" s="23">
        <v>1981</v>
      </c>
      <c r="D55" s="23"/>
      <c r="E55" s="16" t="s">
        <v>63</v>
      </c>
      <c r="F55" s="24">
        <v>2</v>
      </c>
      <c r="G55" s="24">
        <v>2</v>
      </c>
      <c r="H55" s="25">
        <v>502.8</v>
      </c>
      <c r="I55" s="25">
        <v>502.8</v>
      </c>
      <c r="J55" s="25">
        <v>182.6</v>
      </c>
      <c r="K55" s="26">
        <v>19</v>
      </c>
      <c r="L55" s="25">
        <v>31987.759999999998</v>
      </c>
      <c r="M55" s="25">
        <v>0</v>
      </c>
      <c r="N55" s="25">
        <v>0</v>
      </c>
      <c r="O55" s="25">
        <v>0</v>
      </c>
      <c r="P55" s="25">
        <v>31987.759999999998</v>
      </c>
      <c r="Q55" s="25">
        <v>0</v>
      </c>
      <c r="R55" s="22" t="s">
        <v>64</v>
      </c>
      <c r="S55" s="27" t="s">
        <v>29</v>
      </c>
      <c r="T55" s="28">
        <v>63.62</v>
      </c>
      <c r="U55" s="28">
        <v>63.62</v>
      </c>
      <c r="V55" s="29">
        <v>45291</v>
      </c>
    </row>
    <row r="56" spans="1:22" ht="38.25" customHeight="1" x14ac:dyDescent="0.15">
      <c r="A56" s="16" t="s">
        <v>46</v>
      </c>
      <c r="B56" s="17" t="s">
        <v>79</v>
      </c>
      <c r="C56" s="23">
        <v>1968</v>
      </c>
      <c r="D56" s="23"/>
      <c r="E56" s="16" t="s">
        <v>63</v>
      </c>
      <c r="F56" s="24">
        <v>2</v>
      </c>
      <c r="G56" s="24">
        <v>3</v>
      </c>
      <c r="H56" s="25">
        <v>519.70000000000005</v>
      </c>
      <c r="I56" s="25">
        <v>519.70000000000005</v>
      </c>
      <c r="J56" s="25">
        <v>113.6</v>
      </c>
      <c r="K56" s="26">
        <v>23</v>
      </c>
      <c r="L56" s="25">
        <v>31719.85</v>
      </c>
      <c r="M56" s="25">
        <v>0</v>
      </c>
      <c r="N56" s="25">
        <v>0</v>
      </c>
      <c r="O56" s="25">
        <v>0</v>
      </c>
      <c r="P56" s="25">
        <v>31719.85</v>
      </c>
      <c r="Q56" s="25">
        <v>0</v>
      </c>
      <c r="R56" s="22" t="s">
        <v>64</v>
      </c>
      <c r="S56" s="27" t="s">
        <v>29</v>
      </c>
      <c r="T56" s="28">
        <v>61.03</v>
      </c>
      <c r="U56" s="28">
        <v>61.03</v>
      </c>
      <c r="V56" s="29">
        <v>45291</v>
      </c>
    </row>
    <row r="57" spans="1:22" ht="38.25" customHeight="1" x14ac:dyDescent="0.15">
      <c r="A57" s="16" t="s">
        <v>47</v>
      </c>
      <c r="B57" s="17" t="s">
        <v>80</v>
      </c>
      <c r="C57" s="23">
        <v>1968</v>
      </c>
      <c r="D57" s="23"/>
      <c r="E57" s="16" t="s">
        <v>63</v>
      </c>
      <c r="F57" s="24">
        <v>2</v>
      </c>
      <c r="G57" s="24">
        <v>3</v>
      </c>
      <c r="H57" s="25">
        <v>516.79999999999995</v>
      </c>
      <c r="I57" s="25">
        <v>516.79999999999995</v>
      </c>
      <c r="J57" s="25">
        <v>379.9</v>
      </c>
      <c r="K57" s="26">
        <v>19</v>
      </c>
      <c r="L57" s="25">
        <v>80090.22</v>
      </c>
      <c r="M57" s="25">
        <v>0</v>
      </c>
      <c r="N57" s="25">
        <v>0</v>
      </c>
      <c r="O57" s="25">
        <v>0</v>
      </c>
      <c r="P57" s="25">
        <v>80090.22</v>
      </c>
      <c r="Q57" s="25">
        <v>0</v>
      </c>
      <c r="R57" s="22" t="s">
        <v>64</v>
      </c>
      <c r="S57" s="27" t="s">
        <v>29</v>
      </c>
      <c r="T57" s="28">
        <v>154.97</v>
      </c>
      <c r="U57" s="28">
        <v>154.97</v>
      </c>
      <c r="V57" s="29">
        <v>45291</v>
      </c>
    </row>
    <row r="58" spans="1:22" ht="38.25" customHeight="1" x14ac:dyDescent="0.15">
      <c r="A58" s="16" t="s">
        <v>48</v>
      </c>
      <c r="B58" s="17" t="s">
        <v>81</v>
      </c>
      <c r="C58" s="23">
        <v>1927</v>
      </c>
      <c r="D58" s="23"/>
      <c r="E58" s="16" t="s">
        <v>63</v>
      </c>
      <c r="F58" s="24">
        <v>2</v>
      </c>
      <c r="G58" s="24">
        <v>2</v>
      </c>
      <c r="H58" s="25">
        <v>702.6</v>
      </c>
      <c r="I58" s="25">
        <v>702.6</v>
      </c>
      <c r="J58" s="25">
        <v>141.80000000000001</v>
      </c>
      <c r="K58" s="26">
        <v>28</v>
      </c>
      <c r="L58" s="25">
        <v>77065.67</v>
      </c>
      <c r="M58" s="25">
        <v>0</v>
      </c>
      <c r="N58" s="25">
        <v>0</v>
      </c>
      <c r="O58" s="25">
        <v>0</v>
      </c>
      <c r="P58" s="25">
        <v>77065.67</v>
      </c>
      <c r="Q58" s="25">
        <v>0</v>
      </c>
      <c r="R58" s="22" t="s">
        <v>64</v>
      </c>
      <c r="S58" s="27" t="s">
        <v>29</v>
      </c>
      <c r="T58" s="28">
        <v>109.69</v>
      </c>
      <c r="U58" s="28">
        <v>109.69</v>
      </c>
      <c r="V58" s="29">
        <v>45291</v>
      </c>
    </row>
    <row r="59" spans="1:22" ht="38.25" customHeight="1" x14ac:dyDescent="0.15">
      <c r="A59" s="16" t="s">
        <v>49</v>
      </c>
      <c r="B59" s="17" t="s">
        <v>82</v>
      </c>
      <c r="C59" s="23">
        <v>1932</v>
      </c>
      <c r="D59" s="23"/>
      <c r="E59" s="16" t="s">
        <v>63</v>
      </c>
      <c r="F59" s="24">
        <v>2</v>
      </c>
      <c r="G59" s="24">
        <v>2</v>
      </c>
      <c r="H59" s="25">
        <v>616.6</v>
      </c>
      <c r="I59" s="25">
        <v>616.6</v>
      </c>
      <c r="J59" s="25">
        <v>0</v>
      </c>
      <c r="K59" s="26">
        <v>36</v>
      </c>
      <c r="L59" s="25">
        <v>59816.28</v>
      </c>
      <c r="M59" s="25">
        <v>0</v>
      </c>
      <c r="N59" s="25">
        <v>0</v>
      </c>
      <c r="O59" s="25">
        <v>0</v>
      </c>
      <c r="P59" s="25">
        <v>59816.28</v>
      </c>
      <c r="Q59" s="25">
        <v>0</v>
      </c>
      <c r="R59" s="22" t="s">
        <v>64</v>
      </c>
      <c r="S59" s="27" t="s">
        <v>29</v>
      </c>
      <c r="T59" s="28">
        <v>97.01</v>
      </c>
      <c r="U59" s="28">
        <v>97.01</v>
      </c>
      <c r="V59" s="29">
        <v>45291</v>
      </c>
    </row>
    <row r="60" spans="1:22" ht="38.25" customHeight="1" x14ac:dyDescent="0.15">
      <c r="A60" s="16" t="s">
        <v>50</v>
      </c>
      <c r="B60" s="17" t="s">
        <v>83</v>
      </c>
      <c r="C60" s="23">
        <v>1993</v>
      </c>
      <c r="D60" s="23"/>
      <c r="E60" s="16" t="s">
        <v>63</v>
      </c>
      <c r="F60" s="24">
        <v>2</v>
      </c>
      <c r="G60" s="24">
        <v>2</v>
      </c>
      <c r="H60" s="25">
        <v>497</v>
      </c>
      <c r="I60" s="25">
        <v>497</v>
      </c>
      <c r="J60" s="25">
        <v>54.5</v>
      </c>
      <c r="K60" s="26">
        <v>25</v>
      </c>
      <c r="L60" s="25">
        <v>29710.560000000001</v>
      </c>
      <c r="M60" s="25">
        <v>0</v>
      </c>
      <c r="N60" s="25">
        <v>0</v>
      </c>
      <c r="O60" s="25">
        <v>0</v>
      </c>
      <c r="P60" s="25">
        <v>29710.560000000001</v>
      </c>
      <c r="Q60" s="25">
        <v>0</v>
      </c>
      <c r="R60" s="22" t="s">
        <v>64</v>
      </c>
      <c r="S60" s="27" t="s">
        <v>29</v>
      </c>
      <c r="T60" s="28">
        <v>59.78</v>
      </c>
      <c r="U60" s="28">
        <v>59.78</v>
      </c>
      <c r="V60" s="29">
        <v>45291</v>
      </c>
    </row>
    <row r="61" spans="1:22" ht="39.75" customHeight="1" x14ac:dyDescent="0.15">
      <c r="A61" s="55" t="s">
        <v>84</v>
      </c>
      <c r="B61" s="56" t="s">
        <v>85</v>
      </c>
      <c r="C61" s="57">
        <v>1971</v>
      </c>
      <c r="D61" s="57">
        <v>2014</v>
      </c>
      <c r="E61" s="55" t="s">
        <v>53</v>
      </c>
      <c r="F61" s="62">
        <v>9</v>
      </c>
      <c r="G61" s="62">
        <v>1</v>
      </c>
      <c r="H61" s="63">
        <v>2913</v>
      </c>
      <c r="I61" s="63">
        <v>2322.6</v>
      </c>
      <c r="J61" s="63">
        <v>2264.1</v>
      </c>
      <c r="K61" s="64">
        <v>109</v>
      </c>
      <c r="L61" s="63">
        <v>3151285.99</v>
      </c>
      <c r="M61" s="63">
        <v>0</v>
      </c>
      <c r="N61" s="63">
        <v>1021400</v>
      </c>
      <c r="O61" s="63">
        <v>0</v>
      </c>
      <c r="P61" s="63">
        <v>2129885.9900000002</v>
      </c>
      <c r="Q61" s="63">
        <v>0</v>
      </c>
      <c r="R61" s="21" t="s">
        <v>57</v>
      </c>
      <c r="S61" s="52" t="s">
        <v>31</v>
      </c>
      <c r="T61" s="53">
        <v>1356.79</v>
      </c>
      <c r="U61" s="53">
        <v>1356.79</v>
      </c>
      <c r="V61" s="54">
        <v>45291</v>
      </c>
    </row>
    <row r="62" spans="1:22" ht="37.5" customHeight="1" x14ac:dyDescent="0.15">
      <c r="A62" s="55"/>
      <c r="B62" s="56"/>
      <c r="C62" s="57"/>
      <c r="D62" s="57"/>
      <c r="E62" s="55"/>
      <c r="F62" s="62"/>
      <c r="G62" s="62"/>
      <c r="H62" s="63"/>
      <c r="I62" s="63"/>
      <c r="J62" s="63"/>
      <c r="K62" s="64"/>
      <c r="L62" s="63"/>
      <c r="M62" s="63"/>
      <c r="N62" s="63"/>
      <c r="O62" s="63"/>
      <c r="P62" s="63"/>
      <c r="Q62" s="63"/>
      <c r="R62" s="21" t="s">
        <v>58</v>
      </c>
      <c r="S62" s="52"/>
      <c r="T62" s="53"/>
      <c r="U62" s="53"/>
      <c r="V62" s="54"/>
    </row>
    <row r="63" spans="1:22" ht="51" customHeight="1" x14ac:dyDescent="0.15">
      <c r="A63" s="55"/>
      <c r="B63" s="56"/>
      <c r="C63" s="57"/>
      <c r="D63" s="57"/>
      <c r="E63" s="55"/>
      <c r="F63" s="62"/>
      <c r="G63" s="62"/>
      <c r="H63" s="63"/>
      <c r="I63" s="63"/>
      <c r="J63" s="63"/>
      <c r="K63" s="64"/>
      <c r="L63" s="63"/>
      <c r="M63" s="63"/>
      <c r="N63" s="63"/>
      <c r="O63" s="63"/>
      <c r="P63" s="63"/>
      <c r="Q63" s="63"/>
      <c r="R63" s="22" t="s">
        <v>59</v>
      </c>
      <c r="S63" s="52"/>
      <c r="T63" s="53"/>
      <c r="U63" s="53"/>
      <c r="V63" s="54"/>
    </row>
    <row r="64" spans="1:22" ht="38.25" customHeight="1" x14ac:dyDescent="0.15">
      <c r="A64" s="16" t="s">
        <v>86</v>
      </c>
      <c r="B64" s="17" t="s">
        <v>87</v>
      </c>
      <c r="C64" s="23">
        <v>1943</v>
      </c>
      <c r="D64" s="23"/>
      <c r="E64" s="16" t="s">
        <v>63</v>
      </c>
      <c r="F64" s="24">
        <v>2</v>
      </c>
      <c r="G64" s="24">
        <v>2</v>
      </c>
      <c r="H64" s="25">
        <v>447.1</v>
      </c>
      <c r="I64" s="25">
        <v>390.2</v>
      </c>
      <c r="J64" s="25">
        <v>202.19</v>
      </c>
      <c r="K64" s="26">
        <v>19</v>
      </c>
      <c r="L64" s="25">
        <v>30782.75</v>
      </c>
      <c r="M64" s="25">
        <v>0</v>
      </c>
      <c r="N64" s="25">
        <v>0</v>
      </c>
      <c r="O64" s="25">
        <v>0</v>
      </c>
      <c r="P64" s="25">
        <v>30782.75</v>
      </c>
      <c r="Q64" s="25">
        <v>0</v>
      </c>
      <c r="R64" s="22" t="s">
        <v>64</v>
      </c>
      <c r="S64" s="27" t="s">
        <v>29</v>
      </c>
      <c r="T64" s="28">
        <v>78.89</v>
      </c>
      <c r="U64" s="28">
        <v>78.89</v>
      </c>
      <c r="V64" s="29">
        <v>45291</v>
      </c>
    </row>
    <row r="65" spans="1:22" ht="39" customHeight="1" x14ac:dyDescent="0.15">
      <c r="A65" s="55" t="s">
        <v>88</v>
      </c>
      <c r="B65" s="56" t="s">
        <v>89</v>
      </c>
      <c r="C65" s="57">
        <v>1968</v>
      </c>
      <c r="D65" s="57">
        <v>1968</v>
      </c>
      <c r="E65" s="55" t="s">
        <v>53</v>
      </c>
      <c r="F65" s="62">
        <v>9</v>
      </c>
      <c r="G65" s="62">
        <v>1</v>
      </c>
      <c r="H65" s="63">
        <v>2681.4</v>
      </c>
      <c r="I65" s="63">
        <v>2309.1</v>
      </c>
      <c r="J65" s="63">
        <v>2265.1999999999998</v>
      </c>
      <c r="K65" s="64">
        <v>93</v>
      </c>
      <c r="L65" s="63">
        <v>3150907.61</v>
      </c>
      <c r="M65" s="63">
        <v>0</v>
      </c>
      <c r="N65" s="63">
        <v>1021400</v>
      </c>
      <c r="O65" s="63">
        <v>0</v>
      </c>
      <c r="P65" s="63">
        <v>2129507.61</v>
      </c>
      <c r="Q65" s="63">
        <v>0</v>
      </c>
      <c r="R65" s="21" t="s">
        <v>57</v>
      </c>
      <c r="S65" s="52" t="s">
        <v>31</v>
      </c>
      <c r="T65" s="53">
        <v>1364.56</v>
      </c>
      <c r="U65" s="53">
        <v>1364.56</v>
      </c>
      <c r="V65" s="54">
        <v>45291</v>
      </c>
    </row>
    <row r="66" spans="1:22" ht="40.5" customHeight="1" x14ac:dyDescent="0.15">
      <c r="A66" s="55"/>
      <c r="B66" s="56"/>
      <c r="C66" s="57"/>
      <c r="D66" s="57"/>
      <c r="E66" s="55"/>
      <c r="F66" s="62"/>
      <c r="G66" s="62"/>
      <c r="H66" s="63"/>
      <c r="I66" s="63"/>
      <c r="J66" s="63"/>
      <c r="K66" s="64"/>
      <c r="L66" s="63"/>
      <c r="M66" s="63"/>
      <c r="N66" s="63"/>
      <c r="O66" s="63"/>
      <c r="P66" s="63"/>
      <c r="Q66" s="63"/>
      <c r="R66" s="21" t="s">
        <v>58</v>
      </c>
      <c r="S66" s="52"/>
      <c r="T66" s="53"/>
      <c r="U66" s="53"/>
      <c r="V66" s="54"/>
    </row>
    <row r="67" spans="1:22" ht="51.75" customHeight="1" x14ac:dyDescent="0.15">
      <c r="A67" s="55"/>
      <c r="B67" s="56"/>
      <c r="C67" s="57"/>
      <c r="D67" s="57"/>
      <c r="E67" s="55"/>
      <c r="F67" s="62"/>
      <c r="G67" s="62"/>
      <c r="H67" s="63"/>
      <c r="I67" s="63"/>
      <c r="J67" s="63"/>
      <c r="K67" s="64"/>
      <c r="L67" s="63"/>
      <c r="M67" s="63"/>
      <c r="N67" s="63"/>
      <c r="O67" s="63"/>
      <c r="P67" s="63"/>
      <c r="Q67" s="63"/>
      <c r="R67" s="22" t="s">
        <v>59</v>
      </c>
      <c r="S67" s="52"/>
      <c r="T67" s="53"/>
      <c r="U67" s="53"/>
      <c r="V67" s="54"/>
    </row>
    <row r="68" spans="1:22" ht="39.75" customHeight="1" x14ac:dyDescent="0.15">
      <c r="A68" s="55" t="s">
        <v>90</v>
      </c>
      <c r="B68" s="56" t="s">
        <v>91</v>
      </c>
      <c r="C68" s="57">
        <v>1968</v>
      </c>
      <c r="D68" s="57">
        <v>1968</v>
      </c>
      <c r="E68" s="55" t="s">
        <v>53</v>
      </c>
      <c r="F68" s="62">
        <v>9</v>
      </c>
      <c r="G68" s="62">
        <v>1</v>
      </c>
      <c r="H68" s="63">
        <v>2674.1</v>
      </c>
      <c r="I68" s="63">
        <v>2304.3000000000002</v>
      </c>
      <c r="J68" s="63">
        <v>2167.6999999999998</v>
      </c>
      <c r="K68" s="64">
        <v>59</v>
      </c>
      <c r="L68" s="63">
        <v>3150904.75</v>
      </c>
      <c r="M68" s="63">
        <v>0</v>
      </c>
      <c r="N68" s="63">
        <v>1021400</v>
      </c>
      <c r="O68" s="63">
        <v>0</v>
      </c>
      <c r="P68" s="63">
        <v>2129504.75</v>
      </c>
      <c r="Q68" s="63">
        <v>0</v>
      </c>
      <c r="R68" s="21" t="s">
        <v>57</v>
      </c>
      <c r="S68" s="52" t="s">
        <v>31</v>
      </c>
      <c r="T68" s="53">
        <v>1367.4</v>
      </c>
      <c r="U68" s="53">
        <v>1367.4</v>
      </c>
      <c r="V68" s="54">
        <v>45291</v>
      </c>
    </row>
    <row r="69" spans="1:22" ht="41.25" customHeight="1" x14ac:dyDescent="0.15">
      <c r="A69" s="55"/>
      <c r="B69" s="56"/>
      <c r="C69" s="57"/>
      <c r="D69" s="57"/>
      <c r="E69" s="55"/>
      <c r="F69" s="62"/>
      <c r="G69" s="62"/>
      <c r="H69" s="63"/>
      <c r="I69" s="63"/>
      <c r="J69" s="63"/>
      <c r="K69" s="64"/>
      <c r="L69" s="63"/>
      <c r="M69" s="63"/>
      <c r="N69" s="63"/>
      <c r="O69" s="63"/>
      <c r="P69" s="63"/>
      <c r="Q69" s="63"/>
      <c r="R69" s="21" t="s">
        <v>58</v>
      </c>
      <c r="S69" s="52"/>
      <c r="T69" s="53"/>
      <c r="U69" s="53"/>
      <c r="V69" s="54"/>
    </row>
    <row r="70" spans="1:22" ht="51.75" customHeight="1" x14ac:dyDescent="0.15">
      <c r="A70" s="55"/>
      <c r="B70" s="56"/>
      <c r="C70" s="57"/>
      <c r="D70" s="57"/>
      <c r="E70" s="55"/>
      <c r="F70" s="62"/>
      <c r="G70" s="62"/>
      <c r="H70" s="63"/>
      <c r="I70" s="63"/>
      <c r="J70" s="63"/>
      <c r="K70" s="64"/>
      <c r="L70" s="63"/>
      <c r="M70" s="63"/>
      <c r="N70" s="63"/>
      <c r="O70" s="63"/>
      <c r="P70" s="63"/>
      <c r="Q70" s="63"/>
      <c r="R70" s="22" t="s">
        <v>59</v>
      </c>
      <c r="S70" s="52"/>
      <c r="T70" s="53"/>
      <c r="U70" s="53"/>
      <c r="V70" s="54"/>
    </row>
    <row r="71" spans="1:22" ht="40.5" customHeight="1" x14ac:dyDescent="0.15">
      <c r="A71" s="55" t="s">
        <v>92</v>
      </c>
      <c r="B71" s="56" t="s">
        <v>93</v>
      </c>
      <c r="C71" s="57">
        <v>1979</v>
      </c>
      <c r="D71" s="57">
        <v>1979</v>
      </c>
      <c r="E71" s="55" t="s">
        <v>61</v>
      </c>
      <c r="F71" s="62">
        <v>9</v>
      </c>
      <c r="G71" s="62">
        <v>5</v>
      </c>
      <c r="H71" s="63">
        <v>10222.5</v>
      </c>
      <c r="I71" s="63">
        <v>9040.4</v>
      </c>
      <c r="J71" s="63">
        <v>8356.6200000000008</v>
      </c>
      <c r="K71" s="64">
        <v>419</v>
      </c>
      <c r="L71" s="63">
        <v>11676108.07</v>
      </c>
      <c r="M71" s="63">
        <v>0</v>
      </c>
      <c r="N71" s="63">
        <v>3064200</v>
      </c>
      <c r="O71" s="63">
        <v>0</v>
      </c>
      <c r="P71" s="63">
        <v>8611908.0700000003</v>
      </c>
      <c r="Q71" s="63">
        <v>0</v>
      </c>
      <c r="R71" s="21" t="s">
        <v>57</v>
      </c>
      <c r="S71" s="52" t="s">
        <v>31</v>
      </c>
      <c r="T71" s="53">
        <v>1291.55</v>
      </c>
      <c r="U71" s="53">
        <v>1291.55</v>
      </c>
      <c r="V71" s="54">
        <v>45291</v>
      </c>
    </row>
    <row r="72" spans="1:22" ht="39" customHeight="1" x14ac:dyDescent="0.15">
      <c r="A72" s="55"/>
      <c r="B72" s="56"/>
      <c r="C72" s="57"/>
      <c r="D72" s="57"/>
      <c r="E72" s="55"/>
      <c r="F72" s="62"/>
      <c r="G72" s="62"/>
      <c r="H72" s="63"/>
      <c r="I72" s="63"/>
      <c r="J72" s="63"/>
      <c r="K72" s="64"/>
      <c r="L72" s="63"/>
      <c r="M72" s="63"/>
      <c r="N72" s="63"/>
      <c r="O72" s="63"/>
      <c r="P72" s="63"/>
      <c r="Q72" s="63"/>
      <c r="R72" s="21" t="s">
        <v>58</v>
      </c>
      <c r="S72" s="52"/>
      <c r="T72" s="53"/>
      <c r="U72" s="53"/>
      <c r="V72" s="54"/>
    </row>
    <row r="73" spans="1:22" ht="54" customHeight="1" x14ac:dyDescent="0.15">
      <c r="A73" s="55"/>
      <c r="B73" s="56"/>
      <c r="C73" s="57"/>
      <c r="D73" s="57"/>
      <c r="E73" s="55"/>
      <c r="F73" s="62"/>
      <c r="G73" s="62"/>
      <c r="H73" s="63"/>
      <c r="I73" s="63"/>
      <c r="J73" s="63"/>
      <c r="K73" s="64"/>
      <c r="L73" s="63"/>
      <c r="M73" s="63"/>
      <c r="N73" s="63"/>
      <c r="O73" s="63"/>
      <c r="P73" s="63"/>
      <c r="Q73" s="63"/>
      <c r="R73" s="22" t="s">
        <v>59</v>
      </c>
      <c r="S73" s="52"/>
      <c r="T73" s="53"/>
      <c r="U73" s="53"/>
      <c r="V73" s="54"/>
    </row>
    <row r="74" spans="1:22" ht="39.75" customHeight="1" x14ac:dyDescent="0.15">
      <c r="A74" s="55" t="s">
        <v>94</v>
      </c>
      <c r="B74" s="56" t="s">
        <v>95</v>
      </c>
      <c r="C74" s="57">
        <v>1969</v>
      </c>
      <c r="D74" s="57">
        <v>2014</v>
      </c>
      <c r="E74" s="55" t="s">
        <v>53</v>
      </c>
      <c r="F74" s="62">
        <v>9</v>
      </c>
      <c r="G74" s="62">
        <v>1</v>
      </c>
      <c r="H74" s="63">
        <v>2677</v>
      </c>
      <c r="I74" s="63">
        <v>2318.4</v>
      </c>
      <c r="J74" s="63">
        <v>2318.1</v>
      </c>
      <c r="K74" s="64">
        <v>89</v>
      </c>
      <c r="L74" s="63">
        <v>3129548.7</v>
      </c>
      <c r="M74" s="63">
        <v>0</v>
      </c>
      <c r="N74" s="63">
        <v>1021400</v>
      </c>
      <c r="O74" s="63">
        <v>0</v>
      </c>
      <c r="P74" s="63">
        <v>2108148.7000000002</v>
      </c>
      <c r="Q74" s="63">
        <v>0</v>
      </c>
      <c r="R74" s="21" t="s">
        <v>57</v>
      </c>
      <c r="S74" s="52" t="s">
        <v>31</v>
      </c>
      <c r="T74" s="53">
        <v>1349.87</v>
      </c>
      <c r="U74" s="53">
        <v>1349.87</v>
      </c>
      <c r="V74" s="54">
        <v>45291</v>
      </c>
    </row>
    <row r="75" spans="1:22" ht="40.5" customHeight="1" x14ac:dyDescent="0.15">
      <c r="A75" s="55"/>
      <c r="B75" s="56"/>
      <c r="C75" s="57"/>
      <c r="D75" s="57"/>
      <c r="E75" s="55"/>
      <c r="F75" s="62"/>
      <c r="G75" s="62"/>
      <c r="H75" s="63"/>
      <c r="I75" s="63"/>
      <c r="J75" s="63"/>
      <c r="K75" s="64"/>
      <c r="L75" s="63"/>
      <c r="M75" s="63"/>
      <c r="N75" s="63"/>
      <c r="O75" s="63"/>
      <c r="P75" s="63"/>
      <c r="Q75" s="63"/>
      <c r="R75" s="21" t="s">
        <v>58</v>
      </c>
      <c r="S75" s="52"/>
      <c r="T75" s="53"/>
      <c r="U75" s="53"/>
      <c r="V75" s="54"/>
    </row>
    <row r="76" spans="1:22" ht="53.25" customHeight="1" x14ac:dyDescent="0.15">
      <c r="A76" s="55"/>
      <c r="B76" s="56"/>
      <c r="C76" s="57"/>
      <c r="D76" s="57"/>
      <c r="E76" s="55"/>
      <c r="F76" s="62"/>
      <c r="G76" s="62"/>
      <c r="H76" s="63"/>
      <c r="I76" s="63"/>
      <c r="J76" s="63"/>
      <c r="K76" s="64"/>
      <c r="L76" s="63"/>
      <c r="M76" s="63"/>
      <c r="N76" s="63"/>
      <c r="O76" s="63"/>
      <c r="P76" s="63"/>
      <c r="Q76" s="63"/>
      <c r="R76" s="22" t="s">
        <v>59</v>
      </c>
      <c r="S76" s="52"/>
      <c r="T76" s="53"/>
      <c r="U76" s="53"/>
      <c r="V76" s="54"/>
    </row>
    <row r="77" spans="1:22" ht="39.75" customHeight="1" x14ac:dyDescent="0.15">
      <c r="A77" s="16" t="s">
        <v>96</v>
      </c>
      <c r="B77" s="17" t="s">
        <v>97</v>
      </c>
      <c r="C77" s="23">
        <v>1961</v>
      </c>
      <c r="D77" s="23"/>
      <c r="E77" s="16" t="s">
        <v>63</v>
      </c>
      <c r="F77" s="24">
        <v>2</v>
      </c>
      <c r="G77" s="24">
        <v>2</v>
      </c>
      <c r="H77" s="25">
        <v>784.9</v>
      </c>
      <c r="I77" s="25">
        <v>716.3</v>
      </c>
      <c r="J77" s="25">
        <v>218.1</v>
      </c>
      <c r="K77" s="26">
        <v>37</v>
      </c>
      <c r="L77" s="25">
        <v>31019.06</v>
      </c>
      <c r="M77" s="25">
        <v>0</v>
      </c>
      <c r="N77" s="25">
        <v>0</v>
      </c>
      <c r="O77" s="25">
        <v>0</v>
      </c>
      <c r="P77" s="25">
        <v>31019.06</v>
      </c>
      <c r="Q77" s="25">
        <v>0</v>
      </c>
      <c r="R77" s="22" t="s">
        <v>64</v>
      </c>
      <c r="S77" s="27" t="s">
        <v>29</v>
      </c>
      <c r="T77" s="28">
        <v>43.3</v>
      </c>
      <c r="U77" s="28">
        <v>43.3</v>
      </c>
      <c r="V77" s="29">
        <v>45291</v>
      </c>
    </row>
    <row r="78" spans="1:22" ht="30" customHeight="1" x14ac:dyDescent="0.15">
      <c r="A78" s="68" t="s">
        <v>601</v>
      </c>
      <c r="B78" s="69"/>
      <c r="C78" s="1"/>
      <c r="D78" s="2"/>
      <c r="E78" s="2"/>
      <c r="F78" s="2"/>
      <c r="G78" s="2"/>
      <c r="H78" s="31">
        <f>SUM(H21:H77)</f>
        <v>131893.1</v>
      </c>
      <c r="I78" s="32">
        <f t="shared" ref="I78:Q78" si="0">SUM(I21:I77)</f>
        <v>116215.74000000002</v>
      </c>
      <c r="J78" s="32">
        <f t="shared" si="0"/>
        <v>101632.68000000001</v>
      </c>
      <c r="K78" s="26">
        <f t="shared" si="0"/>
        <v>4190</v>
      </c>
      <c r="L78" s="32">
        <f t="shared" si="0"/>
        <v>146850614.53</v>
      </c>
      <c r="M78" s="25">
        <f t="shared" si="0"/>
        <v>0</v>
      </c>
      <c r="N78" s="25">
        <f t="shared" si="0"/>
        <v>39126769.980000004</v>
      </c>
      <c r="O78" s="25">
        <f t="shared" si="0"/>
        <v>0</v>
      </c>
      <c r="P78" s="32">
        <f t="shared" si="0"/>
        <v>103007828.39999999</v>
      </c>
      <c r="Q78" s="32">
        <f t="shared" si="0"/>
        <v>4716016.1500000004</v>
      </c>
      <c r="R78" s="2"/>
      <c r="S78" s="1" t="s">
        <v>98</v>
      </c>
      <c r="T78" s="2"/>
      <c r="U78" s="2"/>
      <c r="V78" s="2"/>
    </row>
    <row r="79" spans="1:22" ht="21" customHeight="1" x14ac:dyDescent="0.15">
      <c r="A79" s="61" t="s">
        <v>592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</row>
    <row r="80" spans="1:22" ht="40.5" customHeight="1" x14ac:dyDescent="0.15">
      <c r="A80" s="55" t="s">
        <v>99</v>
      </c>
      <c r="B80" s="56" t="s">
        <v>100</v>
      </c>
      <c r="C80" s="57">
        <v>1979</v>
      </c>
      <c r="D80" s="57"/>
      <c r="E80" s="55" t="s">
        <v>61</v>
      </c>
      <c r="F80" s="62">
        <v>9</v>
      </c>
      <c r="G80" s="62">
        <v>6</v>
      </c>
      <c r="H80" s="70">
        <v>10834.5</v>
      </c>
      <c r="I80" s="70">
        <v>10834.5</v>
      </c>
      <c r="J80" s="70">
        <v>10211.4</v>
      </c>
      <c r="K80" s="71">
        <v>549</v>
      </c>
      <c r="L80" s="70">
        <v>16063485.18</v>
      </c>
      <c r="M80" s="70">
        <v>0</v>
      </c>
      <c r="N80" s="70">
        <v>0</v>
      </c>
      <c r="O80" s="70">
        <v>0</v>
      </c>
      <c r="P80" s="70">
        <v>16063485.18</v>
      </c>
      <c r="Q80" s="70">
        <v>0</v>
      </c>
      <c r="R80" s="21" t="s">
        <v>57</v>
      </c>
      <c r="S80" s="52" t="s">
        <v>31</v>
      </c>
      <c r="T80" s="53">
        <v>1482.62</v>
      </c>
      <c r="U80" s="53">
        <v>1482.62</v>
      </c>
      <c r="V80" s="54">
        <v>45291</v>
      </c>
    </row>
    <row r="81" spans="1:22" ht="40.5" customHeight="1" x14ac:dyDescent="0.15">
      <c r="A81" s="55"/>
      <c r="B81" s="56"/>
      <c r="C81" s="57"/>
      <c r="D81" s="57"/>
      <c r="E81" s="55"/>
      <c r="F81" s="62"/>
      <c r="G81" s="62"/>
      <c r="H81" s="70"/>
      <c r="I81" s="70"/>
      <c r="J81" s="70"/>
      <c r="K81" s="71"/>
      <c r="L81" s="70"/>
      <c r="M81" s="70"/>
      <c r="N81" s="70"/>
      <c r="O81" s="70"/>
      <c r="P81" s="70"/>
      <c r="Q81" s="70"/>
      <c r="R81" s="21" t="s">
        <v>58</v>
      </c>
      <c r="S81" s="52"/>
      <c r="T81" s="53"/>
      <c r="U81" s="53"/>
      <c r="V81" s="54"/>
    </row>
    <row r="82" spans="1:22" ht="50.25" customHeight="1" x14ac:dyDescent="0.15">
      <c r="A82" s="55"/>
      <c r="B82" s="56"/>
      <c r="C82" s="57"/>
      <c r="D82" s="57"/>
      <c r="E82" s="55"/>
      <c r="F82" s="62"/>
      <c r="G82" s="62"/>
      <c r="H82" s="70"/>
      <c r="I82" s="70"/>
      <c r="J82" s="70"/>
      <c r="K82" s="71"/>
      <c r="L82" s="70"/>
      <c r="M82" s="70"/>
      <c r="N82" s="70"/>
      <c r="O82" s="70"/>
      <c r="P82" s="70"/>
      <c r="Q82" s="70"/>
      <c r="R82" s="22" t="s">
        <v>59</v>
      </c>
      <c r="S82" s="52"/>
      <c r="T82" s="53"/>
      <c r="U82" s="53"/>
      <c r="V82" s="54"/>
    </row>
    <row r="83" spans="1:22" ht="39" customHeight="1" x14ac:dyDescent="0.15">
      <c r="A83" s="55" t="s">
        <v>101</v>
      </c>
      <c r="B83" s="56" t="s">
        <v>102</v>
      </c>
      <c r="C83" s="57">
        <v>1982</v>
      </c>
      <c r="D83" s="57">
        <v>1982</v>
      </c>
      <c r="E83" s="55" t="s">
        <v>61</v>
      </c>
      <c r="F83" s="62">
        <v>9</v>
      </c>
      <c r="G83" s="62">
        <v>6</v>
      </c>
      <c r="H83" s="70">
        <v>12296.6</v>
      </c>
      <c r="I83" s="70">
        <v>10931</v>
      </c>
      <c r="J83" s="70">
        <v>10927.1</v>
      </c>
      <c r="K83" s="71">
        <v>603</v>
      </c>
      <c r="L83" s="70">
        <v>9920674.5999999996</v>
      </c>
      <c r="M83" s="70">
        <v>0</v>
      </c>
      <c r="N83" s="70">
        <v>2451360</v>
      </c>
      <c r="O83" s="70">
        <v>0</v>
      </c>
      <c r="P83" s="70">
        <v>7469314.5999999996</v>
      </c>
      <c r="Q83" s="70">
        <v>0</v>
      </c>
      <c r="R83" s="21" t="s">
        <v>57</v>
      </c>
      <c r="S83" s="52" t="s">
        <v>31</v>
      </c>
      <c r="T83" s="53">
        <v>907.57</v>
      </c>
      <c r="U83" s="53">
        <v>907.57</v>
      </c>
      <c r="V83" s="54">
        <v>45291</v>
      </c>
    </row>
    <row r="84" spans="1:22" ht="41.25" customHeight="1" x14ac:dyDescent="0.15">
      <c r="A84" s="55"/>
      <c r="B84" s="56"/>
      <c r="C84" s="57"/>
      <c r="D84" s="57"/>
      <c r="E84" s="55"/>
      <c r="F84" s="62"/>
      <c r="G84" s="62"/>
      <c r="H84" s="70"/>
      <c r="I84" s="70"/>
      <c r="J84" s="70"/>
      <c r="K84" s="71"/>
      <c r="L84" s="70"/>
      <c r="M84" s="70"/>
      <c r="N84" s="70"/>
      <c r="O84" s="70"/>
      <c r="P84" s="70"/>
      <c r="Q84" s="70"/>
      <c r="R84" s="21" t="s">
        <v>58</v>
      </c>
      <c r="S84" s="52"/>
      <c r="T84" s="53"/>
      <c r="U84" s="53"/>
      <c r="V84" s="54"/>
    </row>
    <row r="85" spans="1:22" ht="52.5" customHeight="1" x14ac:dyDescent="0.15">
      <c r="A85" s="55"/>
      <c r="B85" s="56"/>
      <c r="C85" s="57"/>
      <c r="D85" s="57"/>
      <c r="E85" s="55"/>
      <c r="F85" s="62"/>
      <c r="G85" s="62"/>
      <c r="H85" s="70"/>
      <c r="I85" s="70"/>
      <c r="J85" s="70"/>
      <c r="K85" s="71"/>
      <c r="L85" s="70"/>
      <c r="M85" s="70"/>
      <c r="N85" s="70"/>
      <c r="O85" s="70"/>
      <c r="P85" s="70"/>
      <c r="Q85" s="70"/>
      <c r="R85" s="22" t="s">
        <v>59</v>
      </c>
      <c r="S85" s="52"/>
      <c r="T85" s="53"/>
      <c r="U85" s="53"/>
      <c r="V85" s="54"/>
    </row>
    <row r="86" spans="1:22" ht="37.5" customHeight="1" x14ac:dyDescent="0.15">
      <c r="A86" s="16" t="s">
        <v>103</v>
      </c>
      <c r="B86" s="17" t="s">
        <v>104</v>
      </c>
      <c r="C86" s="23">
        <v>1956</v>
      </c>
      <c r="D86" s="23"/>
      <c r="E86" s="16" t="s">
        <v>63</v>
      </c>
      <c r="F86" s="24">
        <v>2</v>
      </c>
      <c r="G86" s="24">
        <v>1</v>
      </c>
      <c r="H86" s="33">
        <v>374.7</v>
      </c>
      <c r="I86" s="33">
        <v>338.4</v>
      </c>
      <c r="J86" s="33">
        <v>246.01</v>
      </c>
      <c r="K86" s="34">
        <v>0</v>
      </c>
      <c r="L86" s="33">
        <v>24579.52</v>
      </c>
      <c r="M86" s="33">
        <v>0</v>
      </c>
      <c r="N86" s="33">
        <v>0</v>
      </c>
      <c r="O86" s="33">
        <v>0</v>
      </c>
      <c r="P86" s="33">
        <v>24579.52</v>
      </c>
      <c r="Q86" s="33">
        <v>0</v>
      </c>
      <c r="R86" s="22" t="s">
        <v>64</v>
      </c>
      <c r="S86" s="27" t="s">
        <v>29</v>
      </c>
      <c r="T86" s="28">
        <v>72.63</v>
      </c>
      <c r="U86" s="28">
        <v>72.63</v>
      </c>
      <c r="V86" s="29">
        <v>45291</v>
      </c>
    </row>
    <row r="87" spans="1:22" ht="13.35" customHeight="1" x14ac:dyDescent="0.15">
      <c r="A87" s="55" t="s">
        <v>105</v>
      </c>
      <c r="B87" s="56" t="s">
        <v>106</v>
      </c>
      <c r="C87" s="57">
        <v>1957</v>
      </c>
      <c r="D87" s="57"/>
      <c r="E87" s="55" t="s">
        <v>63</v>
      </c>
      <c r="F87" s="62">
        <v>2</v>
      </c>
      <c r="G87" s="62">
        <v>1</v>
      </c>
      <c r="H87" s="70">
        <v>456</v>
      </c>
      <c r="I87" s="70">
        <v>421.3</v>
      </c>
      <c r="J87" s="70">
        <v>306.5</v>
      </c>
      <c r="K87" s="71">
        <v>8</v>
      </c>
      <c r="L87" s="70">
        <v>1799995</v>
      </c>
      <c r="M87" s="70">
        <v>0</v>
      </c>
      <c r="N87" s="70">
        <v>0</v>
      </c>
      <c r="O87" s="70">
        <v>0</v>
      </c>
      <c r="P87" s="70">
        <v>1799995</v>
      </c>
      <c r="Q87" s="70">
        <v>0</v>
      </c>
      <c r="R87" s="21" t="s">
        <v>69</v>
      </c>
      <c r="S87" s="52" t="s">
        <v>30</v>
      </c>
      <c r="T87" s="53">
        <v>4272.4799999999996</v>
      </c>
      <c r="U87" s="53">
        <v>4272.4799999999996</v>
      </c>
      <c r="V87" s="54">
        <v>45291</v>
      </c>
    </row>
    <row r="88" spans="1:22" ht="27" customHeight="1" x14ac:dyDescent="0.15">
      <c r="A88" s="55"/>
      <c r="B88" s="56"/>
      <c r="C88" s="57"/>
      <c r="D88" s="57"/>
      <c r="E88" s="55"/>
      <c r="F88" s="62"/>
      <c r="G88" s="62"/>
      <c r="H88" s="70"/>
      <c r="I88" s="70"/>
      <c r="J88" s="70"/>
      <c r="K88" s="71"/>
      <c r="L88" s="70"/>
      <c r="M88" s="70"/>
      <c r="N88" s="70"/>
      <c r="O88" s="70"/>
      <c r="P88" s="70"/>
      <c r="Q88" s="70"/>
      <c r="R88" s="22" t="s">
        <v>107</v>
      </c>
      <c r="S88" s="52"/>
      <c r="T88" s="53"/>
      <c r="U88" s="53"/>
      <c r="V88" s="54"/>
    </row>
    <row r="89" spans="1:22" ht="39.75" customHeight="1" x14ac:dyDescent="0.15">
      <c r="A89" s="55" t="s">
        <v>108</v>
      </c>
      <c r="B89" s="56" t="s">
        <v>109</v>
      </c>
      <c r="C89" s="57">
        <v>1977</v>
      </c>
      <c r="D89" s="57">
        <v>1977</v>
      </c>
      <c r="E89" s="55" t="s">
        <v>53</v>
      </c>
      <c r="F89" s="62">
        <v>9</v>
      </c>
      <c r="G89" s="62">
        <v>2</v>
      </c>
      <c r="H89" s="70">
        <v>5689.9</v>
      </c>
      <c r="I89" s="70">
        <v>4859</v>
      </c>
      <c r="J89" s="70">
        <v>5568.47</v>
      </c>
      <c r="K89" s="71">
        <v>0</v>
      </c>
      <c r="L89" s="70">
        <v>6217515.0599999996</v>
      </c>
      <c r="M89" s="70">
        <v>0</v>
      </c>
      <c r="N89" s="70">
        <v>2042800</v>
      </c>
      <c r="O89" s="70">
        <v>0</v>
      </c>
      <c r="P89" s="70">
        <v>4174715.06</v>
      </c>
      <c r="Q89" s="70">
        <v>0</v>
      </c>
      <c r="R89" s="21" t="s">
        <v>57</v>
      </c>
      <c r="S89" s="52" t="s">
        <v>31</v>
      </c>
      <c r="T89" s="53">
        <v>1279.5899999999999</v>
      </c>
      <c r="U89" s="53">
        <v>1279.5899999999999</v>
      </c>
      <c r="V89" s="54">
        <v>45291</v>
      </c>
    </row>
    <row r="90" spans="1:22" ht="40.5" customHeight="1" x14ac:dyDescent="0.15">
      <c r="A90" s="55"/>
      <c r="B90" s="56"/>
      <c r="C90" s="57"/>
      <c r="D90" s="57"/>
      <c r="E90" s="55"/>
      <c r="F90" s="62"/>
      <c r="G90" s="62"/>
      <c r="H90" s="70"/>
      <c r="I90" s="70"/>
      <c r="J90" s="70"/>
      <c r="K90" s="71"/>
      <c r="L90" s="70"/>
      <c r="M90" s="70"/>
      <c r="N90" s="70"/>
      <c r="O90" s="70"/>
      <c r="P90" s="70"/>
      <c r="Q90" s="70"/>
      <c r="R90" s="21" t="s">
        <v>58</v>
      </c>
      <c r="S90" s="52"/>
      <c r="T90" s="53"/>
      <c r="U90" s="53"/>
      <c r="V90" s="54"/>
    </row>
    <row r="91" spans="1:22" ht="52.5" customHeight="1" x14ac:dyDescent="0.15">
      <c r="A91" s="55"/>
      <c r="B91" s="56"/>
      <c r="C91" s="57"/>
      <c r="D91" s="57"/>
      <c r="E91" s="55"/>
      <c r="F91" s="62"/>
      <c r="G91" s="62"/>
      <c r="H91" s="70"/>
      <c r="I91" s="70"/>
      <c r="J91" s="70"/>
      <c r="K91" s="71"/>
      <c r="L91" s="70"/>
      <c r="M91" s="70"/>
      <c r="N91" s="70"/>
      <c r="O91" s="70"/>
      <c r="P91" s="70"/>
      <c r="Q91" s="70"/>
      <c r="R91" s="22" t="s">
        <v>59</v>
      </c>
      <c r="S91" s="52"/>
      <c r="T91" s="53"/>
      <c r="U91" s="53"/>
      <c r="V91" s="54"/>
    </row>
    <row r="92" spans="1:22" ht="39" customHeight="1" x14ac:dyDescent="0.15">
      <c r="A92" s="55" t="s">
        <v>110</v>
      </c>
      <c r="B92" s="56" t="s">
        <v>111</v>
      </c>
      <c r="C92" s="57">
        <v>1975</v>
      </c>
      <c r="D92" s="57">
        <v>1975</v>
      </c>
      <c r="E92" s="55" t="s">
        <v>53</v>
      </c>
      <c r="F92" s="62">
        <v>9</v>
      </c>
      <c r="G92" s="62">
        <v>8</v>
      </c>
      <c r="H92" s="70">
        <v>16129.2</v>
      </c>
      <c r="I92" s="70">
        <v>14102.3</v>
      </c>
      <c r="J92" s="70">
        <v>14111.96</v>
      </c>
      <c r="K92" s="71">
        <v>654</v>
      </c>
      <c r="L92" s="70">
        <v>13551185.689999999</v>
      </c>
      <c r="M92" s="70">
        <v>0</v>
      </c>
      <c r="N92" s="70">
        <v>5107000</v>
      </c>
      <c r="O92" s="70">
        <v>0</v>
      </c>
      <c r="P92" s="70">
        <v>8444185.6899999995</v>
      </c>
      <c r="Q92" s="70">
        <v>0</v>
      </c>
      <c r="R92" s="21" t="s">
        <v>57</v>
      </c>
      <c r="S92" s="52" t="s">
        <v>31</v>
      </c>
      <c r="T92" s="53">
        <v>960.92</v>
      </c>
      <c r="U92" s="53">
        <v>960.92</v>
      </c>
      <c r="V92" s="54">
        <v>45291</v>
      </c>
    </row>
    <row r="93" spans="1:22" ht="38.25" customHeight="1" x14ac:dyDescent="0.15">
      <c r="A93" s="55"/>
      <c r="B93" s="56"/>
      <c r="C93" s="57"/>
      <c r="D93" s="57"/>
      <c r="E93" s="55"/>
      <c r="F93" s="62"/>
      <c r="G93" s="62"/>
      <c r="H93" s="70"/>
      <c r="I93" s="70"/>
      <c r="J93" s="70"/>
      <c r="K93" s="71"/>
      <c r="L93" s="70"/>
      <c r="M93" s="70"/>
      <c r="N93" s="70"/>
      <c r="O93" s="70"/>
      <c r="P93" s="70"/>
      <c r="Q93" s="70"/>
      <c r="R93" s="21" t="s">
        <v>58</v>
      </c>
      <c r="S93" s="52"/>
      <c r="T93" s="53"/>
      <c r="U93" s="53"/>
      <c r="V93" s="54"/>
    </row>
    <row r="94" spans="1:22" ht="53.25" customHeight="1" x14ac:dyDescent="0.15">
      <c r="A94" s="55"/>
      <c r="B94" s="56"/>
      <c r="C94" s="57"/>
      <c r="D94" s="57"/>
      <c r="E94" s="55"/>
      <c r="F94" s="62"/>
      <c r="G94" s="62"/>
      <c r="H94" s="70"/>
      <c r="I94" s="70"/>
      <c r="J94" s="70"/>
      <c r="K94" s="71"/>
      <c r="L94" s="70"/>
      <c r="M94" s="70"/>
      <c r="N94" s="70"/>
      <c r="O94" s="70"/>
      <c r="P94" s="70"/>
      <c r="Q94" s="70"/>
      <c r="R94" s="22" t="s">
        <v>59</v>
      </c>
      <c r="S94" s="52"/>
      <c r="T94" s="53"/>
      <c r="U94" s="53"/>
      <c r="V94" s="54"/>
    </row>
    <row r="95" spans="1:22" ht="39.75" customHeight="1" x14ac:dyDescent="0.15">
      <c r="A95" s="16" t="s">
        <v>112</v>
      </c>
      <c r="B95" s="17" t="s">
        <v>113</v>
      </c>
      <c r="C95" s="23">
        <v>1959</v>
      </c>
      <c r="D95" s="23"/>
      <c r="E95" s="16" t="s">
        <v>63</v>
      </c>
      <c r="F95" s="24">
        <v>2</v>
      </c>
      <c r="G95" s="24">
        <v>2</v>
      </c>
      <c r="H95" s="33">
        <v>561.20000000000005</v>
      </c>
      <c r="I95" s="33">
        <v>488.7</v>
      </c>
      <c r="J95" s="33">
        <v>268.81</v>
      </c>
      <c r="K95" s="34">
        <v>0</v>
      </c>
      <c r="L95" s="33">
        <v>52921.67</v>
      </c>
      <c r="M95" s="33">
        <v>0</v>
      </c>
      <c r="N95" s="33">
        <v>0</v>
      </c>
      <c r="O95" s="33">
        <v>0</v>
      </c>
      <c r="P95" s="33">
        <v>52921.67</v>
      </c>
      <c r="Q95" s="33">
        <v>0</v>
      </c>
      <c r="R95" s="22" t="s">
        <v>64</v>
      </c>
      <c r="S95" s="27" t="s">
        <v>29</v>
      </c>
      <c r="T95" s="28">
        <v>108.29</v>
      </c>
      <c r="U95" s="28">
        <v>108.29</v>
      </c>
      <c r="V95" s="29">
        <v>45291</v>
      </c>
    </row>
    <row r="96" spans="1:22" ht="39.75" customHeight="1" x14ac:dyDescent="0.15">
      <c r="A96" s="16" t="s">
        <v>114</v>
      </c>
      <c r="B96" s="17" t="s">
        <v>115</v>
      </c>
      <c r="C96" s="23">
        <v>1961</v>
      </c>
      <c r="D96" s="23"/>
      <c r="E96" s="16" t="s">
        <v>63</v>
      </c>
      <c r="F96" s="24">
        <v>2</v>
      </c>
      <c r="G96" s="24">
        <v>2</v>
      </c>
      <c r="H96" s="33">
        <v>512.29999999999995</v>
      </c>
      <c r="I96" s="33">
        <v>512.29999999999995</v>
      </c>
      <c r="J96" s="33">
        <v>334.71</v>
      </c>
      <c r="K96" s="34">
        <v>0</v>
      </c>
      <c r="L96" s="33">
        <v>80928.960000000006</v>
      </c>
      <c r="M96" s="33">
        <v>0</v>
      </c>
      <c r="N96" s="33">
        <v>0</v>
      </c>
      <c r="O96" s="33">
        <v>0</v>
      </c>
      <c r="P96" s="33">
        <v>80928.960000000006</v>
      </c>
      <c r="Q96" s="33">
        <v>0</v>
      </c>
      <c r="R96" s="22" t="s">
        <v>64</v>
      </c>
      <c r="S96" s="27" t="s">
        <v>29</v>
      </c>
      <c r="T96" s="28">
        <v>157.97</v>
      </c>
      <c r="U96" s="28">
        <v>157.97</v>
      </c>
      <c r="V96" s="29">
        <v>45291</v>
      </c>
    </row>
    <row r="97" spans="1:22" ht="39.75" customHeight="1" x14ac:dyDescent="0.15">
      <c r="A97" s="16" t="s">
        <v>116</v>
      </c>
      <c r="B97" s="17" t="s">
        <v>117</v>
      </c>
      <c r="C97" s="23">
        <v>1959</v>
      </c>
      <c r="D97" s="23"/>
      <c r="E97" s="16" t="s">
        <v>63</v>
      </c>
      <c r="F97" s="24">
        <v>2</v>
      </c>
      <c r="G97" s="24">
        <v>2</v>
      </c>
      <c r="H97" s="33">
        <v>562.79999999999995</v>
      </c>
      <c r="I97" s="33">
        <v>490.6</v>
      </c>
      <c r="J97" s="33">
        <v>331.11</v>
      </c>
      <c r="K97" s="34">
        <v>0</v>
      </c>
      <c r="L97" s="33">
        <v>81963.850000000006</v>
      </c>
      <c r="M97" s="33">
        <v>0</v>
      </c>
      <c r="N97" s="33">
        <v>0</v>
      </c>
      <c r="O97" s="33">
        <v>0</v>
      </c>
      <c r="P97" s="33">
        <v>81963.850000000006</v>
      </c>
      <c r="Q97" s="33">
        <v>0</v>
      </c>
      <c r="R97" s="22" t="s">
        <v>64</v>
      </c>
      <c r="S97" s="27" t="s">
        <v>29</v>
      </c>
      <c r="T97" s="28">
        <v>167.07</v>
      </c>
      <c r="U97" s="28">
        <v>167.07</v>
      </c>
      <c r="V97" s="29">
        <v>45291</v>
      </c>
    </row>
    <row r="98" spans="1:22" ht="39.75" customHeight="1" x14ac:dyDescent="0.15">
      <c r="A98" s="16" t="s">
        <v>118</v>
      </c>
      <c r="B98" s="17" t="s">
        <v>119</v>
      </c>
      <c r="C98" s="23">
        <v>1958</v>
      </c>
      <c r="D98" s="23"/>
      <c r="E98" s="16" t="s">
        <v>63</v>
      </c>
      <c r="F98" s="24">
        <v>2</v>
      </c>
      <c r="G98" s="24">
        <v>1</v>
      </c>
      <c r="H98" s="33">
        <v>402.5</v>
      </c>
      <c r="I98" s="33">
        <v>402.5</v>
      </c>
      <c r="J98" s="33">
        <v>187.1</v>
      </c>
      <c r="K98" s="34">
        <v>0</v>
      </c>
      <c r="L98" s="33">
        <v>28305.02</v>
      </c>
      <c r="M98" s="33">
        <v>0</v>
      </c>
      <c r="N98" s="33">
        <v>0</v>
      </c>
      <c r="O98" s="33">
        <v>0</v>
      </c>
      <c r="P98" s="33">
        <v>28305.02</v>
      </c>
      <c r="Q98" s="33">
        <v>0</v>
      </c>
      <c r="R98" s="22" t="s">
        <v>64</v>
      </c>
      <c r="S98" s="27" t="s">
        <v>29</v>
      </c>
      <c r="T98" s="28">
        <v>70.319999999999993</v>
      </c>
      <c r="U98" s="28">
        <v>70.319999999999993</v>
      </c>
      <c r="V98" s="29">
        <v>45291</v>
      </c>
    </row>
    <row r="99" spans="1:22" ht="39" customHeight="1" x14ac:dyDescent="0.15">
      <c r="A99" s="55" t="s">
        <v>120</v>
      </c>
      <c r="B99" s="56" t="s">
        <v>121</v>
      </c>
      <c r="C99" s="57">
        <v>1990</v>
      </c>
      <c r="D99" s="57">
        <v>1990</v>
      </c>
      <c r="E99" s="55" t="s">
        <v>61</v>
      </c>
      <c r="F99" s="62">
        <v>10</v>
      </c>
      <c r="G99" s="62">
        <v>3</v>
      </c>
      <c r="H99" s="70">
        <v>8078.7</v>
      </c>
      <c r="I99" s="70">
        <v>6821.4</v>
      </c>
      <c r="J99" s="70">
        <v>6170.48</v>
      </c>
      <c r="K99" s="71">
        <v>369</v>
      </c>
      <c r="L99" s="70">
        <v>8217856.0099999998</v>
      </c>
      <c r="M99" s="70">
        <v>0</v>
      </c>
      <c r="N99" s="70">
        <v>1838520</v>
      </c>
      <c r="O99" s="70">
        <v>0</v>
      </c>
      <c r="P99" s="70">
        <v>6379336.0099999998</v>
      </c>
      <c r="Q99" s="70">
        <v>0</v>
      </c>
      <c r="R99" s="21" t="s">
        <v>57</v>
      </c>
      <c r="S99" s="52" t="s">
        <v>31</v>
      </c>
      <c r="T99" s="53">
        <v>1204.72</v>
      </c>
      <c r="U99" s="53">
        <v>1204.72</v>
      </c>
      <c r="V99" s="54">
        <v>45291</v>
      </c>
    </row>
    <row r="100" spans="1:22" ht="39.75" customHeight="1" x14ac:dyDescent="0.15">
      <c r="A100" s="55"/>
      <c r="B100" s="56"/>
      <c r="C100" s="57"/>
      <c r="D100" s="57"/>
      <c r="E100" s="55"/>
      <c r="F100" s="62"/>
      <c r="G100" s="62"/>
      <c r="H100" s="70"/>
      <c r="I100" s="70"/>
      <c r="J100" s="70"/>
      <c r="K100" s="71"/>
      <c r="L100" s="70"/>
      <c r="M100" s="70"/>
      <c r="N100" s="70"/>
      <c r="O100" s="70"/>
      <c r="P100" s="70"/>
      <c r="Q100" s="70"/>
      <c r="R100" s="21" t="s">
        <v>58</v>
      </c>
      <c r="S100" s="52"/>
      <c r="T100" s="53"/>
      <c r="U100" s="53"/>
      <c r="V100" s="54"/>
    </row>
    <row r="101" spans="1:22" ht="48.75" customHeight="1" x14ac:dyDescent="0.15">
      <c r="A101" s="55"/>
      <c r="B101" s="56"/>
      <c r="C101" s="57"/>
      <c r="D101" s="57"/>
      <c r="E101" s="55"/>
      <c r="F101" s="62"/>
      <c r="G101" s="62"/>
      <c r="H101" s="70"/>
      <c r="I101" s="70"/>
      <c r="J101" s="70"/>
      <c r="K101" s="71"/>
      <c r="L101" s="70"/>
      <c r="M101" s="70"/>
      <c r="N101" s="70"/>
      <c r="O101" s="70"/>
      <c r="P101" s="70"/>
      <c r="Q101" s="70"/>
      <c r="R101" s="22" t="s">
        <v>59</v>
      </c>
      <c r="S101" s="52"/>
      <c r="T101" s="53"/>
      <c r="U101" s="53"/>
      <c r="V101" s="54"/>
    </row>
    <row r="102" spans="1:22" ht="38.25" customHeight="1" x14ac:dyDescent="0.15">
      <c r="A102" s="16" t="s">
        <v>122</v>
      </c>
      <c r="B102" s="17" t="s">
        <v>123</v>
      </c>
      <c r="C102" s="23">
        <v>1959</v>
      </c>
      <c r="D102" s="23"/>
      <c r="E102" s="16" t="s">
        <v>63</v>
      </c>
      <c r="F102" s="24">
        <v>2</v>
      </c>
      <c r="G102" s="24">
        <v>2</v>
      </c>
      <c r="H102" s="33">
        <v>811.4</v>
      </c>
      <c r="I102" s="33">
        <v>729.8</v>
      </c>
      <c r="J102" s="33">
        <v>590.9</v>
      </c>
      <c r="K102" s="34">
        <v>0</v>
      </c>
      <c r="L102" s="33">
        <v>31676.53</v>
      </c>
      <c r="M102" s="33">
        <v>0</v>
      </c>
      <c r="N102" s="33">
        <v>0</v>
      </c>
      <c r="O102" s="33">
        <v>0</v>
      </c>
      <c r="P102" s="33">
        <v>31676.53</v>
      </c>
      <c r="Q102" s="33">
        <v>0</v>
      </c>
      <c r="R102" s="22" t="s">
        <v>64</v>
      </c>
      <c r="S102" s="27" t="s">
        <v>29</v>
      </c>
      <c r="T102" s="28">
        <v>43.4</v>
      </c>
      <c r="U102" s="28">
        <v>43.4</v>
      </c>
      <c r="V102" s="29">
        <v>45291</v>
      </c>
    </row>
    <row r="103" spans="1:22" ht="39.75" customHeight="1" x14ac:dyDescent="0.15">
      <c r="A103" s="55" t="s">
        <v>124</v>
      </c>
      <c r="B103" s="56" t="s">
        <v>125</v>
      </c>
      <c r="C103" s="57">
        <v>1977</v>
      </c>
      <c r="D103" s="57">
        <v>1977</v>
      </c>
      <c r="E103" s="55" t="s">
        <v>61</v>
      </c>
      <c r="F103" s="62">
        <v>9</v>
      </c>
      <c r="G103" s="62">
        <v>6</v>
      </c>
      <c r="H103" s="70">
        <v>10879.5</v>
      </c>
      <c r="I103" s="70">
        <v>10879.5</v>
      </c>
      <c r="J103" s="70">
        <v>10013.530000000001</v>
      </c>
      <c r="K103" s="71">
        <v>507</v>
      </c>
      <c r="L103" s="70">
        <v>16133173.470000001</v>
      </c>
      <c r="M103" s="70">
        <v>0</v>
      </c>
      <c r="N103" s="70">
        <v>0</v>
      </c>
      <c r="O103" s="70">
        <v>0</v>
      </c>
      <c r="P103" s="70">
        <v>16133173.470000001</v>
      </c>
      <c r="Q103" s="70">
        <v>0</v>
      </c>
      <c r="R103" s="21" t="s">
        <v>57</v>
      </c>
      <c r="S103" s="52" t="s">
        <v>31</v>
      </c>
      <c r="T103" s="53">
        <v>1482.9</v>
      </c>
      <c r="U103" s="53">
        <v>1482.9</v>
      </c>
      <c r="V103" s="54">
        <v>45291</v>
      </c>
    </row>
    <row r="104" spans="1:22" ht="39.75" customHeight="1" x14ac:dyDescent="0.15">
      <c r="A104" s="55"/>
      <c r="B104" s="56"/>
      <c r="C104" s="57"/>
      <c r="D104" s="57"/>
      <c r="E104" s="55"/>
      <c r="F104" s="62"/>
      <c r="G104" s="62"/>
      <c r="H104" s="70"/>
      <c r="I104" s="70"/>
      <c r="J104" s="70"/>
      <c r="K104" s="71"/>
      <c r="L104" s="70"/>
      <c r="M104" s="70"/>
      <c r="N104" s="70"/>
      <c r="O104" s="70"/>
      <c r="P104" s="70"/>
      <c r="Q104" s="70"/>
      <c r="R104" s="21" t="s">
        <v>58</v>
      </c>
      <c r="S104" s="52"/>
      <c r="T104" s="53"/>
      <c r="U104" s="53"/>
      <c r="V104" s="54"/>
    </row>
    <row r="105" spans="1:22" ht="53.25" customHeight="1" x14ac:dyDescent="0.15">
      <c r="A105" s="55"/>
      <c r="B105" s="56"/>
      <c r="C105" s="57"/>
      <c r="D105" s="57"/>
      <c r="E105" s="55"/>
      <c r="F105" s="62"/>
      <c r="G105" s="62"/>
      <c r="H105" s="70"/>
      <c r="I105" s="70"/>
      <c r="J105" s="70"/>
      <c r="K105" s="71"/>
      <c r="L105" s="70"/>
      <c r="M105" s="70"/>
      <c r="N105" s="70"/>
      <c r="O105" s="70"/>
      <c r="P105" s="70"/>
      <c r="Q105" s="70"/>
      <c r="R105" s="22" t="s">
        <v>59</v>
      </c>
      <c r="S105" s="52"/>
      <c r="T105" s="53"/>
      <c r="U105" s="53"/>
      <c r="V105" s="54"/>
    </row>
    <row r="106" spans="1:22" ht="27.75" customHeight="1" x14ac:dyDescent="0.15">
      <c r="A106" s="16" t="s">
        <v>126</v>
      </c>
      <c r="B106" s="17" t="s">
        <v>127</v>
      </c>
      <c r="C106" s="23">
        <v>1959</v>
      </c>
      <c r="D106" s="23"/>
      <c r="E106" s="16" t="s">
        <v>63</v>
      </c>
      <c r="F106" s="24">
        <v>2</v>
      </c>
      <c r="G106" s="24">
        <v>1</v>
      </c>
      <c r="H106" s="33">
        <v>448.9</v>
      </c>
      <c r="I106" s="33">
        <v>413.2</v>
      </c>
      <c r="J106" s="33">
        <v>175.92</v>
      </c>
      <c r="K106" s="34">
        <v>0</v>
      </c>
      <c r="L106" s="33">
        <v>29035.86</v>
      </c>
      <c r="M106" s="33">
        <v>0</v>
      </c>
      <c r="N106" s="33">
        <v>0</v>
      </c>
      <c r="O106" s="33">
        <v>0</v>
      </c>
      <c r="P106" s="33">
        <v>29035.86</v>
      </c>
      <c r="Q106" s="33">
        <v>0</v>
      </c>
      <c r="R106" s="22" t="s">
        <v>64</v>
      </c>
      <c r="S106" s="27" t="s">
        <v>128</v>
      </c>
      <c r="T106" s="28">
        <v>70.27</v>
      </c>
      <c r="U106" s="28">
        <v>70.27</v>
      </c>
      <c r="V106" s="29">
        <v>45291</v>
      </c>
    </row>
    <row r="107" spans="1:22" ht="27" customHeight="1" x14ac:dyDescent="0.15">
      <c r="A107" s="73" t="s">
        <v>602</v>
      </c>
      <c r="B107" s="73"/>
      <c r="C107" s="1"/>
      <c r="D107" s="2"/>
      <c r="E107" s="2"/>
      <c r="F107" s="2"/>
      <c r="G107" s="2"/>
      <c r="H107" s="35">
        <f>SUM(H80:H106)</f>
        <v>68038.199999999983</v>
      </c>
      <c r="I107" s="36">
        <f>SUM(I80:I106)</f>
        <v>62224.5</v>
      </c>
      <c r="J107" s="36">
        <f>SUM(J80:J106)</f>
        <v>59443.999999999993</v>
      </c>
      <c r="K107" s="34">
        <f t="shared" ref="K107:Q107" si="1">SUM(K80:K106)</f>
        <v>2690</v>
      </c>
      <c r="L107" s="36">
        <f t="shared" si="1"/>
        <v>72233296.420000002</v>
      </c>
      <c r="M107" s="2">
        <f t="shared" si="1"/>
        <v>0</v>
      </c>
      <c r="N107" s="2">
        <f t="shared" si="1"/>
        <v>11439680</v>
      </c>
      <c r="O107" s="2">
        <f t="shared" si="1"/>
        <v>0</v>
      </c>
      <c r="P107" s="36">
        <f t="shared" si="1"/>
        <v>60793616.420000002</v>
      </c>
      <c r="Q107" s="36">
        <f t="shared" si="1"/>
        <v>0</v>
      </c>
      <c r="R107" s="2"/>
      <c r="S107" s="1" t="s">
        <v>92</v>
      </c>
      <c r="T107" s="2"/>
      <c r="U107" s="2"/>
      <c r="V107" s="2"/>
    </row>
    <row r="108" spans="1:22" ht="17.25" customHeight="1" x14ac:dyDescent="0.15">
      <c r="A108" s="61" t="s">
        <v>593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</row>
    <row r="109" spans="1:22" ht="39.75" customHeight="1" x14ac:dyDescent="0.15">
      <c r="A109" s="16" t="s">
        <v>129</v>
      </c>
      <c r="B109" s="17" t="s">
        <v>130</v>
      </c>
      <c r="C109" s="23">
        <v>1962</v>
      </c>
      <c r="D109" s="23"/>
      <c r="E109" s="16" t="s">
        <v>63</v>
      </c>
      <c r="F109" s="24">
        <v>2</v>
      </c>
      <c r="G109" s="24">
        <v>2</v>
      </c>
      <c r="H109" s="37">
        <v>770.1</v>
      </c>
      <c r="I109" s="37">
        <v>699.7</v>
      </c>
      <c r="J109" s="37">
        <v>517.1</v>
      </c>
      <c r="K109" s="34">
        <v>33</v>
      </c>
      <c r="L109" s="37">
        <v>29779.39</v>
      </c>
      <c r="M109" s="37">
        <v>0</v>
      </c>
      <c r="N109" s="37">
        <v>0</v>
      </c>
      <c r="O109" s="37">
        <v>0</v>
      </c>
      <c r="P109" s="37">
        <v>29779.39</v>
      </c>
      <c r="Q109" s="37">
        <v>0</v>
      </c>
      <c r="R109" s="22" t="s">
        <v>64</v>
      </c>
      <c r="S109" s="27" t="s">
        <v>128</v>
      </c>
      <c r="T109" s="28">
        <v>42.56</v>
      </c>
      <c r="U109" s="28">
        <v>42.56</v>
      </c>
      <c r="V109" s="29">
        <v>45291</v>
      </c>
    </row>
    <row r="110" spans="1:22" ht="39.75" customHeight="1" x14ac:dyDescent="0.15">
      <c r="A110" s="16" t="s">
        <v>131</v>
      </c>
      <c r="B110" s="17" t="s">
        <v>132</v>
      </c>
      <c r="C110" s="23">
        <v>1961</v>
      </c>
      <c r="D110" s="23"/>
      <c r="E110" s="16" t="s">
        <v>63</v>
      </c>
      <c r="F110" s="24">
        <v>2</v>
      </c>
      <c r="G110" s="24">
        <v>2</v>
      </c>
      <c r="H110" s="37">
        <v>758.1</v>
      </c>
      <c r="I110" s="37">
        <v>758.1</v>
      </c>
      <c r="J110" s="37">
        <v>219.8</v>
      </c>
      <c r="K110" s="34">
        <v>35</v>
      </c>
      <c r="L110" s="37">
        <v>31780.639999999999</v>
      </c>
      <c r="M110" s="37">
        <v>0</v>
      </c>
      <c r="N110" s="37">
        <v>0</v>
      </c>
      <c r="O110" s="37">
        <v>0</v>
      </c>
      <c r="P110" s="37">
        <v>31780.639999999999</v>
      </c>
      <c r="Q110" s="37">
        <v>0</v>
      </c>
      <c r="R110" s="22" t="s">
        <v>64</v>
      </c>
      <c r="S110" s="27" t="s">
        <v>128</v>
      </c>
      <c r="T110" s="28">
        <v>41.92</v>
      </c>
      <c r="U110" s="28">
        <v>41.92</v>
      </c>
      <c r="V110" s="29">
        <v>45291</v>
      </c>
    </row>
    <row r="111" spans="1:22" ht="39.75" customHeight="1" x14ac:dyDescent="0.15">
      <c r="A111" s="16" t="s">
        <v>133</v>
      </c>
      <c r="B111" s="17" t="s">
        <v>134</v>
      </c>
      <c r="C111" s="23">
        <v>1972</v>
      </c>
      <c r="D111" s="23"/>
      <c r="E111" s="16" t="s">
        <v>63</v>
      </c>
      <c r="F111" s="24">
        <v>2</v>
      </c>
      <c r="G111" s="24">
        <v>1</v>
      </c>
      <c r="H111" s="37">
        <v>333.4</v>
      </c>
      <c r="I111" s="37">
        <v>333.4</v>
      </c>
      <c r="J111" s="37">
        <v>169.2</v>
      </c>
      <c r="K111" s="34">
        <v>25</v>
      </c>
      <c r="L111" s="37">
        <v>20891.509999999998</v>
      </c>
      <c r="M111" s="37">
        <v>0</v>
      </c>
      <c r="N111" s="37">
        <v>0</v>
      </c>
      <c r="O111" s="37">
        <v>0</v>
      </c>
      <c r="P111" s="37">
        <v>20891.509999999998</v>
      </c>
      <c r="Q111" s="37">
        <v>0</v>
      </c>
      <c r="R111" s="22" t="s">
        <v>64</v>
      </c>
      <c r="S111" s="27" t="s">
        <v>128</v>
      </c>
      <c r="T111" s="28">
        <v>62.66</v>
      </c>
      <c r="U111" s="28">
        <v>62.66</v>
      </c>
      <c r="V111" s="29">
        <v>45291</v>
      </c>
    </row>
    <row r="112" spans="1:22" ht="39.75" customHeight="1" x14ac:dyDescent="0.15">
      <c r="A112" s="16" t="s">
        <v>135</v>
      </c>
      <c r="B112" s="17" t="s">
        <v>136</v>
      </c>
      <c r="C112" s="23">
        <v>1966</v>
      </c>
      <c r="D112" s="23"/>
      <c r="E112" s="16" t="s">
        <v>63</v>
      </c>
      <c r="F112" s="24">
        <v>2</v>
      </c>
      <c r="G112" s="24">
        <v>3</v>
      </c>
      <c r="H112" s="37">
        <v>516.70000000000005</v>
      </c>
      <c r="I112" s="37">
        <v>516.70000000000005</v>
      </c>
      <c r="J112" s="37">
        <v>360.4</v>
      </c>
      <c r="K112" s="34">
        <v>29</v>
      </c>
      <c r="L112" s="37">
        <v>32590.55</v>
      </c>
      <c r="M112" s="37">
        <v>0</v>
      </c>
      <c r="N112" s="37">
        <v>0</v>
      </c>
      <c r="O112" s="37">
        <v>0</v>
      </c>
      <c r="P112" s="37">
        <v>32590.55</v>
      </c>
      <c r="Q112" s="37">
        <v>0</v>
      </c>
      <c r="R112" s="22" t="s">
        <v>64</v>
      </c>
      <c r="S112" s="27" t="s">
        <v>128</v>
      </c>
      <c r="T112" s="28">
        <v>63.07</v>
      </c>
      <c r="U112" s="28">
        <v>63.07</v>
      </c>
      <c r="V112" s="29">
        <v>45291</v>
      </c>
    </row>
    <row r="113" spans="1:22" ht="13.35" customHeight="1" x14ac:dyDescent="0.15">
      <c r="A113" s="55" t="s">
        <v>137</v>
      </c>
      <c r="B113" s="56" t="s">
        <v>138</v>
      </c>
      <c r="C113" s="57">
        <v>1961</v>
      </c>
      <c r="D113" s="57"/>
      <c r="E113" s="55" t="s">
        <v>63</v>
      </c>
      <c r="F113" s="62">
        <v>2</v>
      </c>
      <c r="G113" s="62">
        <v>2</v>
      </c>
      <c r="H113" s="72">
        <v>781.8</v>
      </c>
      <c r="I113" s="72">
        <v>712.2</v>
      </c>
      <c r="J113" s="72">
        <v>489.33</v>
      </c>
      <c r="K113" s="71">
        <v>38</v>
      </c>
      <c r="L113" s="72">
        <v>2857361.34</v>
      </c>
      <c r="M113" s="72">
        <v>0</v>
      </c>
      <c r="N113" s="72">
        <v>0</v>
      </c>
      <c r="O113" s="72">
        <v>0</v>
      </c>
      <c r="P113" s="72">
        <v>2857361.34</v>
      </c>
      <c r="Q113" s="72">
        <v>0</v>
      </c>
      <c r="R113" s="21" t="s">
        <v>69</v>
      </c>
      <c r="S113" s="52" t="s">
        <v>139</v>
      </c>
      <c r="T113" s="53">
        <v>4012.02</v>
      </c>
      <c r="U113" s="53">
        <v>4012.02</v>
      </c>
      <c r="V113" s="54">
        <v>45291</v>
      </c>
    </row>
    <row r="114" spans="1:22" ht="12" customHeight="1" x14ac:dyDescent="0.15">
      <c r="A114" s="55"/>
      <c r="B114" s="56"/>
      <c r="C114" s="57"/>
      <c r="D114" s="57"/>
      <c r="E114" s="55"/>
      <c r="F114" s="62"/>
      <c r="G114" s="62"/>
      <c r="H114" s="72"/>
      <c r="I114" s="72"/>
      <c r="J114" s="72"/>
      <c r="K114" s="71"/>
      <c r="L114" s="72"/>
      <c r="M114" s="72"/>
      <c r="N114" s="72"/>
      <c r="O114" s="72"/>
      <c r="P114" s="72"/>
      <c r="Q114" s="72"/>
      <c r="R114" s="21" t="s">
        <v>107</v>
      </c>
      <c r="S114" s="52"/>
      <c r="T114" s="53"/>
      <c r="U114" s="53"/>
      <c r="V114" s="54"/>
    </row>
    <row r="115" spans="1:22" ht="42" customHeight="1" x14ac:dyDescent="0.15">
      <c r="A115" s="55"/>
      <c r="B115" s="56"/>
      <c r="C115" s="57"/>
      <c r="D115" s="57"/>
      <c r="E115" s="55"/>
      <c r="F115" s="62"/>
      <c r="G115" s="62"/>
      <c r="H115" s="72"/>
      <c r="I115" s="72"/>
      <c r="J115" s="72"/>
      <c r="K115" s="71"/>
      <c r="L115" s="72"/>
      <c r="M115" s="72"/>
      <c r="N115" s="72"/>
      <c r="O115" s="72"/>
      <c r="P115" s="72"/>
      <c r="Q115" s="72"/>
      <c r="R115" s="22" t="s">
        <v>64</v>
      </c>
      <c r="S115" s="52"/>
      <c r="T115" s="53"/>
      <c r="U115" s="53"/>
      <c r="V115" s="54"/>
    </row>
    <row r="116" spans="1:22" ht="40.5" customHeight="1" x14ac:dyDescent="0.15">
      <c r="A116" s="16" t="s">
        <v>140</v>
      </c>
      <c r="B116" s="17" t="s">
        <v>141</v>
      </c>
      <c r="C116" s="23">
        <v>1968</v>
      </c>
      <c r="D116" s="23"/>
      <c r="E116" s="16" t="s">
        <v>63</v>
      </c>
      <c r="F116" s="24">
        <v>2</v>
      </c>
      <c r="G116" s="24">
        <v>3</v>
      </c>
      <c r="H116" s="37">
        <v>519.79999999999995</v>
      </c>
      <c r="I116" s="37">
        <v>519.79999999999995</v>
      </c>
      <c r="J116" s="37">
        <v>207.5</v>
      </c>
      <c r="K116" s="34">
        <v>46</v>
      </c>
      <c r="L116" s="37">
        <v>32808.22</v>
      </c>
      <c r="M116" s="37">
        <v>0</v>
      </c>
      <c r="N116" s="37">
        <v>0</v>
      </c>
      <c r="O116" s="37">
        <v>0</v>
      </c>
      <c r="P116" s="37">
        <v>32808.22</v>
      </c>
      <c r="Q116" s="37">
        <v>0</v>
      </c>
      <c r="R116" s="22" t="s">
        <v>64</v>
      </c>
      <c r="S116" s="27" t="s">
        <v>128</v>
      </c>
      <c r="T116" s="28">
        <v>63.12</v>
      </c>
      <c r="U116" s="28">
        <v>63.12</v>
      </c>
      <c r="V116" s="29">
        <v>45291</v>
      </c>
    </row>
    <row r="117" spans="1:22" ht="40.5" customHeight="1" x14ac:dyDescent="0.15">
      <c r="A117" s="16" t="s">
        <v>142</v>
      </c>
      <c r="B117" s="17" t="s">
        <v>143</v>
      </c>
      <c r="C117" s="23">
        <v>1968</v>
      </c>
      <c r="D117" s="23"/>
      <c r="E117" s="16" t="s">
        <v>63</v>
      </c>
      <c r="F117" s="24">
        <v>2</v>
      </c>
      <c r="G117" s="24">
        <v>3</v>
      </c>
      <c r="H117" s="37">
        <v>516.6</v>
      </c>
      <c r="I117" s="37">
        <v>516.6</v>
      </c>
      <c r="J117" s="37">
        <v>228.1</v>
      </c>
      <c r="K117" s="34">
        <v>29</v>
      </c>
      <c r="L117" s="37">
        <v>31602.65</v>
      </c>
      <c r="M117" s="37">
        <v>0</v>
      </c>
      <c r="N117" s="37">
        <v>0</v>
      </c>
      <c r="O117" s="37">
        <v>0</v>
      </c>
      <c r="P117" s="37">
        <v>31602.65</v>
      </c>
      <c r="Q117" s="37">
        <v>0</v>
      </c>
      <c r="R117" s="22" t="s">
        <v>64</v>
      </c>
      <c r="S117" s="27" t="s">
        <v>128</v>
      </c>
      <c r="T117" s="28">
        <v>61.17</v>
      </c>
      <c r="U117" s="28">
        <v>61.17</v>
      </c>
      <c r="V117" s="29">
        <v>45291</v>
      </c>
    </row>
    <row r="118" spans="1:22" ht="44.25" customHeight="1" x14ac:dyDescent="0.15">
      <c r="A118" s="55" t="s">
        <v>144</v>
      </c>
      <c r="B118" s="56" t="s">
        <v>145</v>
      </c>
      <c r="C118" s="57">
        <v>1977</v>
      </c>
      <c r="D118" s="57">
        <v>1977</v>
      </c>
      <c r="E118" s="55" t="s">
        <v>61</v>
      </c>
      <c r="F118" s="62">
        <v>9</v>
      </c>
      <c r="G118" s="62">
        <v>6</v>
      </c>
      <c r="H118" s="72">
        <v>10835.6</v>
      </c>
      <c r="I118" s="72">
        <v>7061.9</v>
      </c>
      <c r="J118" s="72">
        <v>6700</v>
      </c>
      <c r="K118" s="71">
        <v>0</v>
      </c>
      <c r="L118" s="72">
        <v>10612295.67</v>
      </c>
      <c r="M118" s="72">
        <v>0</v>
      </c>
      <c r="N118" s="72">
        <v>0</v>
      </c>
      <c r="O118" s="72">
        <v>0</v>
      </c>
      <c r="P118" s="72">
        <v>10612295.67</v>
      </c>
      <c r="Q118" s="72">
        <v>0</v>
      </c>
      <c r="R118" s="21" t="s">
        <v>57</v>
      </c>
      <c r="S118" s="52" t="s">
        <v>139</v>
      </c>
      <c r="T118" s="53">
        <v>1502.75</v>
      </c>
      <c r="U118" s="53">
        <v>1502.75</v>
      </c>
      <c r="V118" s="54">
        <v>45291</v>
      </c>
    </row>
    <row r="119" spans="1:22" ht="44.25" customHeight="1" x14ac:dyDescent="0.15">
      <c r="A119" s="55"/>
      <c r="B119" s="56"/>
      <c r="C119" s="57"/>
      <c r="D119" s="57"/>
      <c r="E119" s="55"/>
      <c r="F119" s="62"/>
      <c r="G119" s="62"/>
      <c r="H119" s="72"/>
      <c r="I119" s="72"/>
      <c r="J119" s="72"/>
      <c r="K119" s="71"/>
      <c r="L119" s="72"/>
      <c r="M119" s="72"/>
      <c r="N119" s="72"/>
      <c r="O119" s="72"/>
      <c r="P119" s="72"/>
      <c r="Q119" s="72"/>
      <c r="R119" s="21" t="s">
        <v>58</v>
      </c>
      <c r="S119" s="52"/>
      <c r="T119" s="53"/>
      <c r="U119" s="53"/>
      <c r="V119" s="54"/>
    </row>
    <row r="120" spans="1:22" ht="51.75" customHeight="1" x14ac:dyDescent="0.15">
      <c r="A120" s="55"/>
      <c r="B120" s="56"/>
      <c r="C120" s="57"/>
      <c r="D120" s="57"/>
      <c r="E120" s="55"/>
      <c r="F120" s="62"/>
      <c r="G120" s="62"/>
      <c r="H120" s="72"/>
      <c r="I120" s="72"/>
      <c r="J120" s="72"/>
      <c r="K120" s="71"/>
      <c r="L120" s="72"/>
      <c r="M120" s="72"/>
      <c r="N120" s="72"/>
      <c r="O120" s="72"/>
      <c r="P120" s="72"/>
      <c r="Q120" s="72"/>
      <c r="R120" s="22" t="s">
        <v>59</v>
      </c>
      <c r="S120" s="52"/>
      <c r="T120" s="53"/>
      <c r="U120" s="53"/>
      <c r="V120" s="54"/>
    </row>
    <row r="121" spans="1:22" ht="28.5" customHeight="1" x14ac:dyDescent="0.15">
      <c r="A121" s="73" t="s">
        <v>603</v>
      </c>
      <c r="B121" s="73"/>
      <c r="C121" s="1"/>
      <c r="D121" s="2"/>
      <c r="E121" s="2"/>
      <c r="F121" s="2"/>
      <c r="G121" s="2"/>
      <c r="H121" s="35">
        <f>SUM(H109:H120)</f>
        <v>15032.100000000002</v>
      </c>
      <c r="I121" s="36">
        <f t="shared" ref="I121:Q121" si="2">SUM(I109:I120)</f>
        <v>11118.4</v>
      </c>
      <c r="J121" s="36">
        <f>SUM(J109:J120)</f>
        <v>8891.43</v>
      </c>
      <c r="K121" s="24">
        <f t="shared" si="2"/>
        <v>235</v>
      </c>
      <c r="L121" s="36">
        <f t="shared" si="2"/>
        <v>13649109.969999999</v>
      </c>
      <c r="M121" s="2">
        <f t="shared" si="2"/>
        <v>0</v>
      </c>
      <c r="N121" s="2">
        <f t="shared" si="2"/>
        <v>0</v>
      </c>
      <c r="O121" s="2">
        <f t="shared" si="2"/>
        <v>0</v>
      </c>
      <c r="P121" s="36">
        <f t="shared" si="2"/>
        <v>13649109.969999999</v>
      </c>
      <c r="Q121" s="36">
        <f t="shared" si="2"/>
        <v>0</v>
      </c>
      <c r="R121" s="2"/>
      <c r="S121" s="1" t="s">
        <v>146</v>
      </c>
      <c r="T121" s="2"/>
      <c r="U121" s="2"/>
      <c r="V121" s="2"/>
    </row>
    <row r="122" spans="1:22" ht="20.25" customHeight="1" x14ac:dyDescent="0.15">
      <c r="A122" s="61" t="s">
        <v>594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</row>
    <row r="123" spans="1:22" ht="42.75" customHeight="1" x14ac:dyDescent="0.15">
      <c r="A123" s="55" t="s">
        <v>147</v>
      </c>
      <c r="B123" s="56" t="s">
        <v>148</v>
      </c>
      <c r="C123" s="57">
        <v>1973</v>
      </c>
      <c r="D123" s="57">
        <v>1973</v>
      </c>
      <c r="E123" s="55" t="s">
        <v>61</v>
      </c>
      <c r="F123" s="62">
        <v>9</v>
      </c>
      <c r="G123" s="62">
        <v>6</v>
      </c>
      <c r="H123" s="70">
        <v>12080.8</v>
      </c>
      <c r="I123" s="70">
        <v>10754.4</v>
      </c>
      <c r="J123" s="70">
        <v>9731.2199999999993</v>
      </c>
      <c r="K123" s="71">
        <v>504</v>
      </c>
      <c r="L123" s="70">
        <v>16481455.49</v>
      </c>
      <c r="M123" s="70">
        <v>0</v>
      </c>
      <c r="N123" s="70">
        <v>6128400</v>
      </c>
      <c r="O123" s="70">
        <v>0</v>
      </c>
      <c r="P123" s="70">
        <v>10353055.49</v>
      </c>
      <c r="Q123" s="70">
        <v>0</v>
      </c>
      <c r="R123" s="21" t="s">
        <v>57</v>
      </c>
      <c r="S123" s="52" t="s">
        <v>139</v>
      </c>
      <c r="T123" s="53">
        <v>1532.53</v>
      </c>
      <c r="U123" s="53">
        <v>1532.53</v>
      </c>
      <c r="V123" s="54">
        <v>45291</v>
      </c>
    </row>
    <row r="124" spans="1:22" ht="42" customHeight="1" x14ac:dyDescent="0.15">
      <c r="A124" s="55"/>
      <c r="B124" s="56"/>
      <c r="C124" s="57"/>
      <c r="D124" s="57"/>
      <c r="E124" s="55"/>
      <c r="F124" s="62"/>
      <c r="G124" s="62"/>
      <c r="H124" s="70"/>
      <c r="I124" s="70"/>
      <c r="J124" s="70"/>
      <c r="K124" s="71"/>
      <c r="L124" s="70"/>
      <c r="M124" s="70"/>
      <c r="N124" s="70"/>
      <c r="O124" s="70"/>
      <c r="P124" s="70"/>
      <c r="Q124" s="70"/>
      <c r="R124" s="21" t="s">
        <v>58</v>
      </c>
      <c r="S124" s="52"/>
      <c r="T124" s="53"/>
      <c r="U124" s="53"/>
      <c r="V124" s="54"/>
    </row>
    <row r="125" spans="1:22" ht="53.25" customHeight="1" x14ac:dyDescent="0.15">
      <c r="A125" s="55"/>
      <c r="B125" s="56"/>
      <c r="C125" s="57"/>
      <c r="D125" s="57"/>
      <c r="E125" s="55"/>
      <c r="F125" s="62"/>
      <c r="G125" s="62"/>
      <c r="H125" s="70"/>
      <c r="I125" s="70"/>
      <c r="J125" s="70"/>
      <c r="K125" s="71"/>
      <c r="L125" s="70"/>
      <c r="M125" s="70"/>
      <c r="N125" s="70"/>
      <c r="O125" s="70"/>
      <c r="P125" s="70"/>
      <c r="Q125" s="70"/>
      <c r="R125" s="22" t="s">
        <v>59</v>
      </c>
      <c r="S125" s="52"/>
      <c r="T125" s="53"/>
      <c r="U125" s="53"/>
      <c r="V125" s="54"/>
    </row>
    <row r="126" spans="1:22" ht="40.5" customHeight="1" x14ac:dyDescent="0.15">
      <c r="A126" s="55" t="s">
        <v>149</v>
      </c>
      <c r="B126" s="56" t="s">
        <v>150</v>
      </c>
      <c r="C126" s="57">
        <v>1969</v>
      </c>
      <c r="D126" s="57">
        <v>1969</v>
      </c>
      <c r="E126" s="55" t="s">
        <v>151</v>
      </c>
      <c r="F126" s="62">
        <v>9</v>
      </c>
      <c r="G126" s="62">
        <v>1</v>
      </c>
      <c r="H126" s="70">
        <v>2226.8000000000002</v>
      </c>
      <c r="I126" s="70">
        <v>1921.3</v>
      </c>
      <c r="J126" s="70">
        <v>1891.9</v>
      </c>
      <c r="K126" s="71">
        <v>87</v>
      </c>
      <c r="L126" s="70">
        <v>2980102.4</v>
      </c>
      <c r="M126" s="70">
        <v>0</v>
      </c>
      <c r="N126" s="70">
        <v>1021400</v>
      </c>
      <c r="O126" s="70">
        <v>0</v>
      </c>
      <c r="P126" s="70">
        <v>1958702.4</v>
      </c>
      <c r="Q126" s="70">
        <v>0</v>
      </c>
      <c r="R126" s="21" t="s">
        <v>152</v>
      </c>
      <c r="S126" s="52" t="s">
        <v>139</v>
      </c>
      <c r="T126" s="53">
        <v>1551.09</v>
      </c>
      <c r="U126" s="53">
        <v>1551.09</v>
      </c>
      <c r="V126" s="54">
        <v>45291</v>
      </c>
    </row>
    <row r="127" spans="1:22" ht="39.75" customHeight="1" x14ac:dyDescent="0.15">
      <c r="A127" s="55"/>
      <c r="B127" s="56"/>
      <c r="C127" s="57"/>
      <c r="D127" s="57"/>
      <c r="E127" s="55"/>
      <c r="F127" s="62"/>
      <c r="G127" s="62"/>
      <c r="H127" s="70"/>
      <c r="I127" s="70"/>
      <c r="J127" s="70"/>
      <c r="K127" s="71"/>
      <c r="L127" s="70"/>
      <c r="M127" s="70"/>
      <c r="N127" s="70"/>
      <c r="O127" s="70"/>
      <c r="P127" s="70"/>
      <c r="Q127" s="70"/>
      <c r="R127" s="21" t="s">
        <v>153</v>
      </c>
      <c r="S127" s="52"/>
      <c r="T127" s="53"/>
      <c r="U127" s="53"/>
      <c r="V127" s="54"/>
    </row>
    <row r="128" spans="1:22" ht="55.5" customHeight="1" x14ac:dyDescent="0.15">
      <c r="A128" s="55"/>
      <c r="B128" s="56"/>
      <c r="C128" s="57"/>
      <c r="D128" s="57"/>
      <c r="E128" s="55"/>
      <c r="F128" s="62"/>
      <c r="G128" s="62"/>
      <c r="H128" s="70"/>
      <c r="I128" s="70"/>
      <c r="J128" s="70"/>
      <c r="K128" s="71"/>
      <c r="L128" s="70"/>
      <c r="M128" s="70"/>
      <c r="N128" s="70"/>
      <c r="O128" s="70"/>
      <c r="P128" s="70"/>
      <c r="Q128" s="70"/>
      <c r="R128" s="22" t="s">
        <v>154</v>
      </c>
      <c r="S128" s="52"/>
      <c r="T128" s="53"/>
      <c r="U128" s="53"/>
      <c r="V128" s="54"/>
    </row>
    <row r="129" spans="1:22" ht="43.5" customHeight="1" x14ac:dyDescent="0.15">
      <c r="A129" s="55" t="s">
        <v>98</v>
      </c>
      <c r="B129" s="56" t="s">
        <v>155</v>
      </c>
      <c r="C129" s="57">
        <v>1973</v>
      </c>
      <c r="D129" s="57">
        <v>2015</v>
      </c>
      <c r="E129" s="55" t="s">
        <v>156</v>
      </c>
      <c r="F129" s="62">
        <v>9</v>
      </c>
      <c r="G129" s="62">
        <v>6</v>
      </c>
      <c r="H129" s="70">
        <v>12075.8</v>
      </c>
      <c r="I129" s="70">
        <v>10755.8</v>
      </c>
      <c r="J129" s="70">
        <v>9371.15</v>
      </c>
      <c r="K129" s="71">
        <v>502</v>
      </c>
      <c r="L129" s="70">
        <v>15967087.07</v>
      </c>
      <c r="M129" s="70">
        <v>0</v>
      </c>
      <c r="N129" s="70">
        <v>0</v>
      </c>
      <c r="O129" s="70">
        <v>0</v>
      </c>
      <c r="P129" s="70">
        <v>15967087.07</v>
      </c>
      <c r="Q129" s="70">
        <v>0</v>
      </c>
      <c r="R129" s="21" t="s">
        <v>152</v>
      </c>
      <c r="S129" s="52" t="s">
        <v>139</v>
      </c>
      <c r="T129" s="53">
        <v>1484.51</v>
      </c>
      <c r="U129" s="53">
        <v>1484.51</v>
      </c>
      <c r="V129" s="54">
        <v>45291</v>
      </c>
    </row>
    <row r="130" spans="1:22" ht="40.5" customHeight="1" x14ac:dyDescent="0.15">
      <c r="A130" s="55"/>
      <c r="B130" s="56"/>
      <c r="C130" s="57"/>
      <c r="D130" s="57"/>
      <c r="E130" s="55"/>
      <c r="F130" s="62"/>
      <c r="G130" s="62"/>
      <c r="H130" s="70"/>
      <c r="I130" s="70"/>
      <c r="J130" s="70"/>
      <c r="K130" s="71"/>
      <c r="L130" s="70"/>
      <c r="M130" s="70"/>
      <c r="N130" s="70"/>
      <c r="O130" s="70"/>
      <c r="P130" s="70"/>
      <c r="Q130" s="70"/>
      <c r="R130" s="21" t="s">
        <v>153</v>
      </c>
      <c r="S130" s="52"/>
      <c r="T130" s="53"/>
      <c r="U130" s="53"/>
      <c r="V130" s="54"/>
    </row>
    <row r="131" spans="1:22" ht="53.25" customHeight="1" x14ac:dyDescent="0.15">
      <c r="A131" s="55"/>
      <c r="B131" s="56"/>
      <c r="C131" s="57"/>
      <c r="D131" s="57"/>
      <c r="E131" s="55"/>
      <c r="F131" s="62"/>
      <c r="G131" s="62"/>
      <c r="H131" s="70"/>
      <c r="I131" s="70"/>
      <c r="J131" s="70"/>
      <c r="K131" s="71"/>
      <c r="L131" s="70"/>
      <c r="M131" s="70"/>
      <c r="N131" s="70"/>
      <c r="O131" s="70"/>
      <c r="P131" s="70"/>
      <c r="Q131" s="70"/>
      <c r="R131" s="22" t="s">
        <v>154</v>
      </c>
      <c r="S131" s="52"/>
      <c r="T131" s="53"/>
      <c r="U131" s="53"/>
      <c r="V131" s="54"/>
    </row>
    <row r="132" spans="1:22" ht="42" customHeight="1" x14ac:dyDescent="0.15">
      <c r="A132" s="55" t="s">
        <v>157</v>
      </c>
      <c r="B132" s="56" t="s">
        <v>158</v>
      </c>
      <c r="C132" s="57">
        <v>1976</v>
      </c>
      <c r="D132" s="57">
        <v>1976</v>
      </c>
      <c r="E132" s="55" t="s">
        <v>151</v>
      </c>
      <c r="F132" s="62">
        <v>9</v>
      </c>
      <c r="G132" s="62">
        <v>1</v>
      </c>
      <c r="H132" s="70">
        <v>2712.4</v>
      </c>
      <c r="I132" s="70">
        <v>2363.1</v>
      </c>
      <c r="J132" s="70">
        <v>2264.4</v>
      </c>
      <c r="K132" s="71">
        <v>92</v>
      </c>
      <c r="L132" s="70">
        <v>2994322.98</v>
      </c>
      <c r="M132" s="70">
        <v>0</v>
      </c>
      <c r="N132" s="70">
        <v>0</v>
      </c>
      <c r="O132" s="70">
        <v>0</v>
      </c>
      <c r="P132" s="70">
        <v>2994322.98</v>
      </c>
      <c r="Q132" s="70">
        <v>0</v>
      </c>
      <c r="R132" s="21" t="s">
        <v>152</v>
      </c>
      <c r="S132" s="52" t="s">
        <v>139</v>
      </c>
      <c r="T132" s="53">
        <v>1267.1199999999999</v>
      </c>
      <c r="U132" s="53">
        <v>1267.1199999999999</v>
      </c>
      <c r="V132" s="54">
        <v>45291</v>
      </c>
    </row>
    <row r="133" spans="1:22" ht="42" customHeight="1" x14ac:dyDescent="0.15">
      <c r="A133" s="55"/>
      <c r="B133" s="56"/>
      <c r="C133" s="57"/>
      <c r="D133" s="57"/>
      <c r="E133" s="55"/>
      <c r="F133" s="62"/>
      <c r="G133" s="62"/>
      <c r="H133" s="70"/>
      <c r="I133" s="70"/>
      <c r="J133" s="70"/>
      <c r="K133" s="71"/>
      <c r="L133" s="70"/>
      <c r="M133" s="70"/>
      <c r="N133" s="70"/>
      <c r="O133" s="70"/>
      <c r="P133" s="70"/>
      <c r="Q133" s="70"/>
      <c r="R133" s="21" t="s">
        <v>153</v>
      </c>
      <c r="S133" s="52"/>
      <c r="T133" s="53"/>
      <c r="U133" s="53"/>
      <c r="V133" s="54"/>
    </row>
    <row r="134" spans="1:22" ht="51.75" customHeight="1" x14ac:dyDescent="0.15">
      <c r="A134" s="55"/>
      <c r="B134" s="56"/>
      <c r="C134" s="57"/>
      <c r="D134" s="57"/>
      <c r="E134" s="55"/>
      <c r="F134" s="62"/>
      <c r="G134" s="62"/>
      <c r="H134" s="70"/>
      <c r="I134" s="70"/>
      <c r="J134" s="70"/>
      <c r="K134" s="71"/>
      <c r="L134" s="70"/>
      <c r="M134" s="70"/>
      <c r="N134" s="70"/>
      <c r="O134" s="70"/>
      <c r="P134" s="70"/>
      <c r="Q134" s="70"/>
      <c r="R134" s="22" t="s">
        <v>154</v>
      </c>
      <c r="S134" s="52"/>
      <c r="T134" s="53"/>
      <c r="U134" s="53"/>
      <c r="V134" s="54"/>
    </row>
    <row r="135" spans="1:22" ht="42" customHeight="1" x14ac:dyDescent="0.15">
      <c r="A135" s="55" t="s">
        <v>159</v>
      </c>
      <c r="B135" s="56" t="s">
        <v>160</v>
      </c>
      <c r="C135" s="57">
        <v>1975</v>
      </c>
      <c r="D135" s="57">
        <v>1975</v>
      </c>
      <c r="E135" s="55" t="s">
        <v>156</v>
      </c>
      <c r="F135" s="62">
        <v>9</v>
      </c>
      <c r="G135" s="62">
        <v>6</v>
      </c>
      <c r="H135" s="70">
        <v>11876.3</v>
      </c>
      <c r="I135" s="70">
        <v>10761.3</v>
      </c>
      <c r="J135" s="70">
        <v>10056.040000000001</v>
      </c>
      <c r="K135" s="71">
        <v>479</v>
      </c>
      <c r="L135" s="70">
        <v>16492585.74</v>
      </c>
      <c r="M135" s="70">
        <v>0</v>
      </c>
      <c r="N135" s="70">
        <v>6128400</v>
      </c>
      <c r="O135" s="70">
        <v>0</v>
      </c>
      <c r="P135" s="70">
        <v>10364185.74</v>
      </c>
      <c r="Q135" s="70">
        <v>0</v>
      </c>
      <c r="R135" s="21" t="s">
        <v>152</v>
      </c>
      <c r="S135" s="52" t="s">
        <v>139</v>
      </c>
      <c r="T135" s="53">
        <v>1532.58</v>
      </c>
      <c r="U135" s="53">
        <v>1532.58</v>
      </c>
      <c r="V135" s="54">
        <v>45291</v>
      </c>
    </row>
    <row r="136" spans="1:22" ht="42" customHeight="1" x14ac:dyDescent="0.15">
      <c r="A136" s="55"/>
      <c r="B136" s="56"/>
      <c r="C136" s="57"/>
      <c r="D136" s="57"/>
      <c r="E136" s="55"/>
      <c r="F136" s="62"/>
      <c r="G136" s="62"/>
      <c r="H136" s="70"/>
      <c r="I136" s="70"/>
      <c r="J136" s="70"/>
      <c r="K136" s="71"/>
      <c r="L136" s="70"/>
      <c r="M136" s="70"/>
      <c r="N136" s="70"/>
      <c r="O136" s="70"/>
      <c r="P136" s="70"/>
      <c r="Q136" s="70"/>
      <c r="R136" s="21" t="s">
        <v>153</v>
      </c>
      <c r="S136" s="52"/>
      <c r="T136" s="53"/>
      <c r="U136" s="53"/>
      <c r="V136" s="54"/>
    </row>
    <row r="137" spans="1:22" ht="50.25" customHeight="1" x14ac:dyDescent="0.15">
      <c r="A137" s="55"/>
      <c r="B137" s="56"/>
      <c r="C137" s="57"/>
      <c r="D137" s="57"/>
      <c r="E137" s="55"/>
      <c r="F137" s="62"/>
      <c r="G137" s="62"/>
      <c r="H137" s="70"/>
      <c r="I137" s="70"/>
      <c r="J137" s="70"/>
      <c r="K137" s="71"/>
      <c r="L137" s="70"/>
      <c r="M137" s="70"/>
      <c r="N137" s="70"/>
      <c r="O137" s="70"/>
      <c r="P137" s="70"/>
      <c r="Q137" s="70"/>
      <c r="R137" s="22" t="s">
        <v>154</v>
      </c>
      <c r="S137" s="52"/>
      <c r="T137" s="53"/>
      <c r="U137" s="53"/>
      <c r="V137" s="54"/>
    </row>
    <row r="138" spans="1:22" ht="40.5" customHeight="1" x14ac:dyDescent="0.15">
      <c r="A138" s="55" t="s">
        <v>161</v>
      </c>
      <c r="B138" s="56" t="s">
        <v>162</v>
      </c>
      <c r="C138" s="57">
        <v>1977</v>
      </c>
      <c r="D138" s="57">
        <v>1977</v>
      </c>
      <c r="E138" s="55" t="s">
        <v>156</v>
      </c>
      <c r="F138" s="62">
        <v>9</v>
      </c>
      <c r="G138" s="62">
        <v>4</v>
      </c>
      <c r="H138" s="70">
        <v>8208.7999999999993</v>
      </c>
      <c r="I138" s="70">
        <v>7290.8</v>
      </c>
      <c r="J138" s="70">
        <v>6712.89</v>
      </c>
      <c r="K138" s="71">
        <v>318</v>
      </c>
      <c r="L138" s="70">
        <v>10813791.57</v>
      </c>
      <c r="M138" s="70">
        <v>0</v>
      </c>
      <c r="N138" s="70">
        <v>0</v>
      </c>
      <c r="O138" s="70">
        <v>0</v>
      </c>
      <c r="P138" s="70">
        <v>10813791.57</v>
      </c>
      <c r="Q138" s="70">
        <v>0</v>
      </c>
      <c r="R138" s="21" t="s">
        <v>152</v>
      </c>
      <c r="S138" s="52" t="s">
        <v>139</v>
      </c>
      <c r="T138" s="53">
        <v>1483.21</v>
      </c>
      <c r="U138" s="53">
        <v>1483.21</v>
      </c>
      <c r="V138" s="54">
        <v>45291</v>
      </c>
    </row>
    <row r="139" spans="1:22" ht="40.5" customHeight="1" x14ac:dyDescent="0.15">
      <c r="A139" s="55"/>
      <c r="B139" s="56"/>
      <c r="C139" s="57"/>
      <c r="D139" s="57"/>
      <c r="E139" s="55"/>
      <c r="F139" s="62"/>
      <c r="G139" s="62"/>
      <c r="H139" s="70"/>
      <c r="I139" s="70"/>
      <c r="J139" s="70"/>
      <c r="K139" s="71"/>
      <c r="L139" s="70"/>
      <c r="M139" s="70"/>
      <c r="N139" s="70"/>
      <c r="O139" s="70"/>
      <c r="P139" s="70"/>
      <c r="Q139" s="70"/>
      <c r="R139" s="21" t="s">
        <v>153</v>
      </c>
      <c r="S139" s="52"/>
      <c r="T139" s="53"/>
      <c r="U139" s="53"/>
      <c r="V139" s="54"/>
    </row>
    <row r="140" spans="1:22" ht="51.75" customHeight="1" x14ac:dyDescent="0.15">
      <c r="A140" s="55"/>
      <c r="B140" s="56"/>
      <c r="C140" s="57"/>
      <c r="D140" s="57"/>
      <c r="E140" s="55"/>
      <c r="F140" s="62"/>
      <c r="G140" s="62"/>
      <c r="H140" s="70"/>
      <c r="I140" s="70"/>
      <c r="J140" s="70"/>
      <c r="K140" s="71"/>
      <c r="L140" s="70"/>
      <c r="M140" s="70"/>
      <c r="N140" s="70"/>
      <c r="O140" s="70"/>
      <c r="P140" s="70"/>
      <c r="Q140" s="70"/>
      <c r="R140" s="22" t="s">
        <v>154</v>
      </c>
      <c r="S140" s="52"/>
      <c r="T140" s="53"/>
      <c r="U140" s="53"/>
      <c r="V140" s="54"/>
    </row>
    <row r="141" spans="1:22" ht="39.75" customHeight="1" x14ac:dyDescent="0.15">
      <c r="A141" s="55" t="s">
        <v>163</v>
      </c>
      <c r="B141" s="56" t="s">
        <v>164</v>
      </c>
      <c r="C141" s="57">
        <v>1977</v>
      </c>
      <c r="D141" s="57">
        <v>1977</v>
      </c>
      <c r="E141" s="55" t="s">
        <v>156</v>
      </c>
      <c r="F141" s="62">
        <v>9</v>
      </c>
      <c r="G141" s="62">
        <v>4</v>
      </c>
      <c r="H141" s="70">
        <v>8109.2</v>
      </c>
      <c r="I141" s="70">
        <v>7304.9</v>
      </c>
      <c r="J141" s="70">
        <v>6535.23</v>
      </c>
      <c r="K141" s="71">
        <v>361</v>
      </c>
      <c r="L141" s="70">
        <v>10833401.710000001</v>
      </c>
      <c r="M141" s="70">
        <v>0</v>
      </c>
      <c r="N141" s="70">
        <v>0</v>
      </c>
      <c r="O141" s="70">
        <v>0</v>
      </c>
      <c r="P141" s="70">
        <v>10833401.710000001</v>
      </c>
      <c r="Q141" s="70">
        <v>0</v>
      </c>
      <c r="R141" s="21" t="s">
        <v>152</v>
      </c>
      <c r="S141" s="52" t="s">
        <v>139</v>
      </c>
      <c r="T141" s="53">
        <v>1483.03</v>
      </c>
      <c r="U141" s="53">
        <v>1483.03</v>
      </c>
      <c r="V141" s="54">
        <v>45291</v>
      </c>
    </row>
    <row r="142" spans="1:22" ht="39.75" customHeight="1" x14ac:dyDescent="0.15">
      <c r="A142" s="55"/>
      <c r="B142" s="56"/>
      <c r="C142" s="57"/>
      <c r="D142" s="57"/>
      <c r="E142" s="55"/>
      <c r="F142" s="62"/>
      <c r="G142" s="62"/>
      <c r="H142" s="70"/>
      <c r="I142" s="70"/>
      <c r="J142" s="70"/>
      <c r="K142" s="71"/>
      <c r="L142" s="70"/>
      <c r="M142" s="70"/>
      <c r="N142" s="70"/>
      <c r="O142" s="70"/>
      <c r="P142" s="70"/>
      <c r="Q142" s="70"/>
      <c r="R142" s="21" t="s">
        <v>153</v>
      </c>
      <c r="S142" s="52"/>
      <c r="T142" s="53"/>
      <c r="U142" s="53"/>
      <c r="V142" s="54"/>
    </row>
    <row r="143" spans="1:22" ht="51.75" customHeight="1" x14ac:dyDescent="0.15">
      <c r="A143" s="55"/>
      <c r="B143" s="56"/>
      <c r="C143" s="57"/>
      <c r="D143" s="57"/>
      <c r="E143" s="55"/>
      <c r="F143" s="62"/>
      <c r="G143" s="62"/>
      <c r="H143" s="70"/>
      <c r="I143" s="70"/>
      <c r="J143" s="70"/>
      <c r="K143" s="71"/>
      <c r="L143" s="70"/>
      <c r="M143" s="70"/>
      <c r="N143" s="70"/>
      <c r="O143" s="70"/>
      <c r="P143" s="70"/>
      <c r="Q143" s="70"/>
      <c r="R143" s="22" t="s">
        <v>154</v>
      </c>
      <c r="S143" s="52"/>
      <c r="T143" s="53"/>
      <c r="U143" s="53"/>
      <c r="V143" s="54"/>
    </row>
    <row r="144" spans="1:22" ht="39" customHeight="1" x14ac:dyDescent="0.15">
      <c r="A144" s="16" t="s">
        <v>165</v>
      </c>
      <c r="B144" s="17" t="s">
        <v>166</v>
      </c>
      <c r="C144" s="23">
        <v>1963</v>
      </c>
      <c r="D144" s="23"/>
      <c r="E144" s="16" t="s">
        <v>167</v>
      </c>
      <c r="F144" s="24">
        <v>2</v>
      </c>
      <c r="G144" s="24">
        <v>2</v>
      </c>
      <c r="H144" s="33">
        <v>811</v>
      </c>
      <c r="I144" s="33">
        <v>737.8</v>
      </c>
      <c r="J144" s="33">
        <v>409.02</v>
      </c>
      <c r="K144" s="34">
        <v>54</v>
      </c>
      <c r="L144" s="33">
        <v>67145.649999999994</v>
      </c>
      <c r="M144" s="33">
        <v>0</v>
      </c>
      <c r="N144" s="33">
        <v>0</v>
      </c>
      <c r="O144" s="33">
        <v>0</v>
      </c>
      <c r="P144" s="33">
        <v>67145.649999999994</v>
      </c>
      <c r="Q144" s="33">
        <v>0</v>
      </c>
      <c r="R144" s="22" t="s">
        <v>168</v>
      </c>
      <c r="S144" s="27" t="s">
        <v>128</v>
      </c>
      <c r="T144" s="28">
        <v>91.01</v>
      </c>
      <c r="U144" s="28">
        <v>91.01</v>
      </c>
      <c r="V144" s="29">
        <v>45291</v>
      </c>
    </row>
    <row r="145" spans="1:22" ht="30.75" customHeight="1" x14ac:dyDescent="0.15">
      <c r="A145" s="73" t="s">
        <v>604</v>
      </c>
      <c r="B145" s="73"/>
      <c r="C145" s="1"/>
      <c r="D145" s="2"/>
      <c r="E145" s="2"/>
      <c r="F145" s="2"/>
      <c r="G145" s="2"/>
      <c r="H145" s="35">
        <f>SUM(H123:H144)</f>
        <v>58101.099999999991</v>
      </c>
      <c r="I145" s="36">
        <f t="shared" ref="I145:Q145" si="3">SUM(I123:I144)</f>
        <v>51889.4</v>
      </c>
      <c r="J145" s="36">
        <f t="shared" si="3"/>
        <v>46971.85</v>
      </c>
      <c r="K145" s="24">
        <f t="shared" si="3"/>
        <v>2397</v>
      </c>
      <c r="L145" s="36">
        <f t="shared" si="3"/>
        <v>76629892.610000014</v>
      </c>
      <c r="M145" s="2">
        <f t="shared" si="3"/>
        <v>0</v>
      </c>
      <c r="N145" s="2">
        <f t="shared" si="3"/>
        <v>13278200</v>
      </c>
      <c r="O145" s="2">
        <f t="shared" si="3"/>
        <v>0</v>
      </c>
      <c r="P145" s="36">
        <f t="shared" si="3"/>
        <v>63351692.609999999</v>
      </c>
      <c r="Q145" s="36">
        <f t="shared" si="3"/>
        <v>0</v>
      </c>
      <c r="R145" s="2"/>
      <c r="S145" s="1" t="s">
        <v>169</v>
      </c>
      <c r="T145" s="2"/>
      <c r="U145" s="2"/>
      <c r="V145" s="2"/>
    </row>
    <row r="146" spans="1:22" ht="20.25" customHeight="1" x14ac:dyDescent="0.15">
      <c r="A146" s="61" t="s">
        <v>595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</row>
    <row r="147" spans="1:22" ht="39.75" customHeight="1" x14ac:dyDescent="0.15">
      <c r="A147" s="16" t="s">
        <v>170</v>
      </c>
      <c r="B147" s="17" t="s">
        <v>171</v>
      </c>
      <c r="C147" s="23">
        <v>1959</v>
      </c>
      <c r="D147" s="23"/>
      <c r="E147" s="16" t="s">
        <v>167</v>
      </c>
      <c r="F147" s="24">
        <v>2</v>
      </c>
      <c r="G147" s="24">
        <v>2</v>
      </c>
      <c r="H147" s="37">
        <v>794.7</v>
      </c>
      <c r="I147" s="37">
        <v>716.2</v>
      </c>
      <c r="J147" s="37">
        <v>442.61</v>
      </c>
      <c r="K147" s="34">
        <v>39</v>
      </c>
      <c r="L147" s="37">
        <v>28679.09</v>
      </c>
      <c r="M147" s="37">
        <v>0</v>
      </c>
      <c r="N147" s="37">
        <v>0</v>
      </c>
      <c r="O147" s="37">
        <v>0</v>
      </c>
      <c r="P147" s="37">
        <v>28679.09</v>
      </c>
      <c r="Q147" s="37">
        <v>0</v>
      </c>
      <c r="R147" s="22" t="s">
        <v>168</v>
      </c>
      <c r="S147" s="27" t="s">
        <v>128</v>
      </c>
      <c r="T147" s="28">
        <v>40.04</v>
      </c>
      <c r="U147" s="28">
        <v>40.04</v>
      </c>
      <c r="V147" s="29">
        <v>45291</v>
      </c>
    </row>
    <row r="148" spans="1:22" ht="39.75" customHeight="1" x14ac:dyDescent="0.15">
      <c r="A148" s="16" t="s">
        <v>172</v>
      </c>
      <c r="B148" s="17" t="s">
        <v>173</v>
      </c>
      <c r="C148" s="23">
        <v>1986</v>
      </c>
      <c r="D148" s="23"/>
      <c r="E148" s="16" t="s">
        <v>167</v>
      </c>
      <c r="F148" s="24">
        <v>2</v>
      </c>
      <c r="G148" s="24">
        <v>2</v>
      </c>
      <c r="H148" s="37">
        <v>470.5</v>
      </c>
      <c r="I148" s="37">
        <v>470.5</v>
      </c>
      <c r="J148" s="37">
        <v>408.2</v>
      </c>
      <c r="K148" s="34">
        <v>33</v>
      </c>
      <c r="L148" s="37">
        <v>27568.78</v>
      </c>
      <c r="M148" s="37">
        <v>0</v>
      </c>
      <c r="N148" s="37">
        <v>0</v>
      </c>
      <c r="O148" s="37">
        <v>0</v>
      </c>
      <c r="P148" s="37">
        <v>27568.78</v>
      </c>
      <c r="Q148" s="37">
        <v>0</v>
      </c>
      <c r="R148" s="22" t="s">
        <v>168</v>
      </c>
      <c r="S148" s="27" t="s">
        <v>128</v>
      </c>
      <c r="T148" s="28">
        <v>58.59</v>
      </c>
      <c r="U148" s="28">
        <v>58.59</v>
      </c>
      <c r="V148" s="29">
        <v>45291</v>
      </c>
    </row>
    <row r="149" spans="1:22" ht="39.75" customHeight="1" x14ac:dyDescent="0.15">
      <c r="A149" s="16" t="s">
        <v>174</v>
      </c>
      <c r="B149" s="17" t="s">
        <v>175</v>
      </c>
      <c r="C149" s="23">
        <v>1956</v>
      </c>
      <c r="D149" s="23"/>
      <c r="E149" s="16" t="s">
        <v>167</v>
      </c>
      <c r="F149" s="24">
        <v>2</v>
      </c>
      <c r="G149" s="24">
        <v>2</v>
      </c>
      <c r="H149" s="37">
        <v>473.2</v>
      </c>
      <c r="I149" s="37">
        <v>473.2</v>
      </c>
      <c r="J149" s="37">
        <v>194.2</v>
      </c>
      <c r="K149" s="34">
        <v>22</v>
      </c>
      <c r="L149" s="37">
        <v>30942.560000000001</v>
      </c>
      <c r="M149" s="37">
        <v>0</v>
      </c>
      <c r="N149" s="37">
        <v>0</v>
      </c>
      <c r="O149" s="37">
        <v>0</v>
      </c>
      <c r="P149" s="37">
        <v>30942.560000000001</v>
      </c>
      <c r="Q149" s="37">
        <v>0</v>
      </c>
      <c r="R149" s="22" t="s">
        <v>168</v>
      </c>
      <c r="S149" s="27" t="s">
        <v>128</v>
      </c>
      <c r="T149" s="28">
        <v>65.39</v>
      </c>
      <c r="U149" s="28">
        <v>65.39</v>
      </c>
      <c r="V149" s="29">
        <v>45291</v>
      </c>
    </row>
    <row r="150" spans="1:22" ht="39.75" customHeight="1" x14ac:dyDescent="0.15">
      <c r="A150" s="16" t="s">
        <v>176</v>
      </c>
      <c r="B150" s="17" t="s">
        <v>177</v>
      </c>
      <c r="C150" s="23">
        <v>1966</v>
      </c>
      <c r="D150" s="23"/>
      <c r="E150" s="16" t="s">
        <v>167</v>
      </c>
      <c r="F150" s="24">
        <v>2</v>
      </c>
      <c r="G150" s="24">
        <v>3</v>
      </c>
      <c r="H150" s="37">
        <v>515.79999999999995</v>
      </c>
      <c r="I150" s="37">
        <v>515.79999999999995</v>
      </c>
      <c r="J150" s="37">
        <v>300</v>
      </c>
      <c r="K150" s="34">
        <v>36</v>
      </c>
      <c r="L150" s="37">
        <v>31306.22</v>
      </c>
      <c r="M150" s="37">
        <v>0</v>
      </c>
      <c r="N150" s="37">
        <v>0</v>
      </c>
      <c r="O150" s="37">
        <v>0</v>
      </c>
      <c r="P150" s="37">
        <v>31306.22</v>
      </c>
      <c r="Q150" s="37">
        <v>0</v>
      </c>
      <c r="R150" s="22" t="s">
        <v>168</v>
      </c>
      <c r="S150" s="27" t="s">
        <v>128</v>
      </c>
      <c r="T150" s="28">
        <v>60.69</v>
      </c>
      <c r="U150" s="28">
        <v>60.69</v>
      </c>
      <c r="V150" s="29">
        <v>45291</v>
      </c>
    </row>
    <row r="151" spans="1:22" ht="39.75" customHeight="1" x14ac:dyDescent="0.15">
      <c r="A151" s="16" t="s">
        <v>178</v>
      </c>
      <c r="B151" s="17" t="s">
        <v>179</v>
      </c>
      <c r="C151" s="23">
        <v>1938</v>
      </c>
      <c r="D151" s="23"/>
      <c r="E151" s="16" t="s">
        <v>167</v>
      </c>
      <c r="F151" s="24">
        <v>2</v>
      </c>
      <c r="G151" s="24">
        <v>2</v>
      </c>
      <c r="H151" s="37">
        <v>462.5</v>
      </c>
      <c r="I151" s="37">
        <v>462.5</v>
      </c>
      <c r="J151" s="37">
        <v>274.08999999999997</v>
      </c>
      <c r="K151" s="34">
        <v>24</v>
      </c>
      <c r="L151" s="37">
        <v>26686.45</v>
      </c>
      <c r="M151" s="37">
        <v>0</v>
      </c>
      <c r="N151" s="37">
        <v>0</v>
      </c>
      <c r="O151" s="37">
        <v>0</v>
      </c>
      <c r="P151" s="37">
        <v>26686.45</v>
      </c>
      <c r="Q151" s="37">
        <v>0</v>
      </c>
      <c r="R151" s="22" t="s">
        <v>168</v>
      </c>
      <c r="S151" s="27" t="s">
        <v>128</v>
      </c>
      <c r="T151" s="28">
        <v>57.7</v>
      </c>
      <c r="U151" s="28">
        <v>57.7</v>
      </c>
      <c r="V151" s="29">
        <v>45291</v>
      </c>
    </row>
    <row r="152" spans="1:22" ht="39.75" customHeight="1" x14ac:dyDescent="0.15">
      <c r="A152" s="16" t="s">
        <v>180</v>
      </c>
      <c r="B152" s="17" t="s">
        <v>181</v>
      </c>
      <c r="C152" s="23">
        <v>1930</v>
      </c>
      <c r="D152" s="23"/>
      <c r="E152" s="16" t="s">
        <v>167</v>
      </c>
      <c r="F152" s="24">
        <v>2</v>
      </c>
      <c r="G152" s="24">
        <v>2</v>
      </c>
      <c r="H152" s="37">
        <v>762.6</v>
      </c>
      <c r="I152" s="37">
        <v>343.7</v>
      </c>
      <c r="J152" s="37">
        <v>577.17999999999995</v>
      </c>
      <c r="K152" s="34">
        <v>25</v>
      </c>
      <c r="L152" s="37">
        <v>31716.639999999999</v>
      </c>
      <c r="M152" s="37">
        <v>0</v>
      </c>
      <c r="N152" s="37">
        <v>0</v>
      </c>
      <c r="O152" s="37">
        <v>0</v>
      </c>
      <c r="P152" s="37">
        <v>31716.639999999999</v>
      </c>
      <c r="Q152" s="37">
        <v>0</v>
      </c>
      <c r="R152" s="22" t="s">
        <v>168</v>
      </c>
      <c r="S152" s="27" t="s">
        <v>128</v>
      </c>
      <c r="T152" s="28">
        <v>92.28</v>
      </c>
      <c r="U152" s="28">
        <v>92.28</v>
      </c>
      <c r="V152" s="29">
        <v>45291</v>
      </c>
    </row>
    <row r="153" spans="1:22" ht="39.75" customHeight="1" x14ac:dyDescent="0.15">
      <c r="A153" s="16" t="s">
        <v>182</v>
      </c>
      <c r="B153" s="17" t="s">
        <v>183</v>
      </c>
      <c r="C153" s="23">
        <v>1961</v>
      </c>
      <c r="D153" s="23"/>
      <c r="E153" s="16" t="s">
        <v>167</v>
      </c>
      <c r="F153" s="24">
        <v>2</v>
      </c>
      <c r="G153" s="24">
        <v>2</v>
      </c>
      <c r="H153" s="37">
        <v>788.7</v>
      </c>
      <c r="I153" s="37">
        <v>721.8</v>
      </c>
      <c r="J153" s="37">
        <v>581</v>
      </c>
      <c r="K153" s="34">
        <v>33</v>
      </c>
      <c r="L153" s="37">
        <v>31604.57</v>
      </c>
      <c r="M153" s="37">
        <v>0</v>
      </c>
      <c r="N153" s="37">
        <v>0</v>
      </c>
      <c r="O153" s="37">
        <v>0</v>
      </c>
      <c r="P153" s="37">
        <v>31604.57</v>
      </c>
      <c r="Q153" s="37">
        <v>0</v>
      </c>
      <c r="R153" s="22" t="s">
        <v>168</v>
      </c>
      <c r="S153" s="27" t="s">
        <v>128</v>
      </c>
      <c r="T153" s="28">
        <v>43.79</v>
      </c>
      <c r="U153" s="28">
        <v>43.79</v>
      </c>
      <c r="V153" s="29">
        <v>45291</v>
      </c>
    </row>
    <row r="154" spans="1:22" ht="39.75" customHeight="1" x14ac:dyDescent="0.15">
      <c r="A154" s="16" t="s">
        <v>184</v>
      </c>
      <c r="B154" s="17" t="s">
        <v>185</v>
      </c>
      <c r="C154" s="23">
        <v>1969</v>
      </c>
      <c r="D154" s="23"/>
      <c r="E154" s="16" t="s">
        <v>167</v>
      </c>
      <c r="F154" s="24">
        <v>2</v>
      </c>
      <c r="G154" s="24">
        <v>4</v>
      </c>
      <c r="H154" s="37">
        <v>668.8</v>
      </c>
      <c r="I154" s="37">
        <v>573.6</v>
      </c>
      <c r="J154" s="37">
        <v>389.6</v>
      </c>
      <c r="K154" s="34">
        <v>0</v>
      </c>
      <c r="L154" s="37">
        <v>26306.84</v>
      </c>
      <c r="M154" s="37">
        <v>0</v>
      </c>
      <c r="N154" s="37">
        <v>0</v>
      </c>
      <c r="O154" s="37">
        <v>0</v>
      </c>
      <c r="P154" s="37">
        <v>26306.84</v>
      </c>
      <c r="Q154" s="37">
        <v>0</v>
      </c>
      <c r="R154" s="22" t="s">
        <v>168</v>
      </c>
      <c r="S154" s="27" t="s">
        <v>128</v>
      </c>
      <c r="T154" s="28">
        <v>45.86</v>
      </c>
      <c r="U154" s="28">
        <v>45.86</v>
      </c>
      <c r="V154" s="29">
        <v>45291</v>
      </c>
    </row>
    <row r="155" spans="1:22" ht="39.75" customHeight="1" x14ac:dyDescent="0.15">
      <c r="A155" s="16" t="s">
        <v>186</v>
      </c>
      <c r="B155" s="17" t="s">
        <v>187</v>
      </c>
      <c r="C155" s="23">
        <v>1933</v>
      </c>
      <c r="D155" s="23"/>
      <c r="E155" s="16" t="s">
        <v>167</v>
      </c>
      <c r="F155" s="24">
        <v>2</v>
      </c>
      <c r="G155" s="24">
        <v>2</v>
      </c>
      <c r="H155" s="37">
        <v>441.9</v>
      </c>
      <c r="I155" s="37">
        <v>441.9</v>
      </c>
      <c r="J155" s="37">
        <v>102.5</v>
      </c>
      <c r="K155" s="34">
        <v>27</v>
      </c>
      <c r="L155" s="37">
        <v>27092.06</v>
      </c>
      <c r="M155" s="37">
        <v>0</v>
      </c>
      <c r="N155" s="37">
        <v>0</v>
      </c>
      <c r="O155" s="37">
        <v>0</v>
      </c>
      <c r="P155" s="37">
        <v>27092.06</v>
      </c>
      <c r="Q155" s="37">
        <v>0</v>
      </c>
      <c r="R155" s="22" t="s">
        <v>168</v>
      </c>
      <c r="S155" s="27" t="s">
        <v>128</v>
      </c>
      <c r="T155" s="28">
        <v>61.31</v>
      </c>
      <c r="U155" s="28">
        <v>61.31</v>
      </c>
      <c r="V155" s="29">
        <v>45291</v>
      </c>
    </row>
    <row r="156" spans="1:22" ht="39.75" customHeight="1" x14ac:dyDescent="0.15">
      <c r="A156" s="16" t="s">
        <v>188</v>
      </c>
      <c r="B156" s="17" t="s">
        <v>189</v>
      </c>
      <c r="C156" s="23">
        <v>1955</v>
      </c>
      <c r="D156" s="23"/>
      <c r="E156" s="16" t="s">
        <v>167</v>
      </c>
      <c r="F156" s="24">
        <v>2</v>
      </c>
      <c r="G156" s="24">
        <v>1</v>
      </c>
      <c r="H156" s="37">
        <v>444.1</v>
      </c>
      <c r="I156" s="37">
        <v>408.6</v>
      </c>
      <c r="J156" s="37">
        <v>361.3</v>
      </c>
      <c r="K156" s="34">
        <v>13</v>
      </c>
      <c r="L156" s="37">
        <v>29781.23</v>
      </c>
      <c r="M156" s="37">
        <v>0</v>
      </c>
      <c r="N156" s="37">
        <v>0</v>
      </c>
      <c r="O156" s="37">
        <v>0</v>
      </c>
      <c r="P156" s="37">
        <v>29781.23</v>
      </c>
      <c r="Q156" s="37">
        <v>0</v>
      </c>
      <c r="R156" s="22" t="s">
        <v>168</v>
      </c>
      <c r="S156" s="27" t="s">
        <v>128</v>
      </c>
      <c r="T156" s="28">
        <v>72.89</v>
      </c>
      <c r="U156" s="28">
        <v>72.89</v>
      </c>
      <c r="V156" s="29">
        <v>45291</v>
      </c>
    </row>
    <row r="157" spans="1:22" ht="39.75" customHeight="1" x14ac:dyDescent="0.15">
      <c r="A157" s="16" t="s">
        <v>190</v>
      </c>
      <c r="B157" s="17" t="s">
        <v>191</v>
      </c>
      <c r="C157" s="23">
        <v>1955</v>
      </c>
      <c r="D157" s="23"/>
      <c r="E157" s="16" t="s">
        <v>167</v>
      </c>
      <c r="F157" s="24">
        <v>2</v>
      </c>
      <c r="G157" s="24">
        <v>1</v>
      </c>
      <c r="H157" s="37">
        <v>449.2</v>
      </c>
      <c r="I157" s="37">
        <v>414.6</v>
      </c>
      <c r="J157" s="37">
        <v>206.7</v>
      </c>
      <c r="K157" s="34">
        <v>23</v>
      </c>
      <c r="L157" s="37">
        <v>24911.66</v>
      </c>
      <c r="M157" s="37">
        <v>0</v>
      </c>
      <c r="N157" s="37">
        <v>0</v>
      </c>
      <c r="O157" s="37">
        <v>0</v>
      </c>
      <c r="P157" s="37">
        <v>24911.66</v>
      </c>
      <c r="Q157" s="37">
        <v>0</v>
      </c>
      <c r="R157" s="22" t="s">
        <v>168</v>
      </c>
      <c r="S157" s="27" t="s">
        <v>128</v>
      </c>
      <c r="T157" s="28">
        <v>60.09</v>
      </c>
      <c r="U157" s="28">
        <v>60.09</v>
      </c>
      <c r="V157" s="29">
        <v>45291</v>
      </c>
    </row>
    <row r="158" spans="1:22" ht="42.75" customHeight="1" x14ac:dyDescent="0.15">
      <c r="A158" s="55" t="s">
        <v>192</v>
      </c>
      <c r="B158" s="56" t="s">
        <v>193</v>
      </c>
      <c r="C158" s="57">
        <v>1972</v>
      </c>
      <c r="D158" s="57">
        <v>1972</v>
      </c>
      <c r="E158" s="55" t="s">
        <v>151</v>
      </c>
      <c r="F158" s="62">
        <v>9</v>
      </c>
      <c r="G158" s="62">
        <v>1</v>
      </c>
      <c r="H158" s="72">
        <v>2207</v>
      </c>
      <c r="I158" s="72">
        <v>1884.8</v>
      </c>
      <c r="J158" s="72">
        <v>1790.22</v>
      </c>
      <c r="K158" s="71">
        <v>88</v>
      </c>
      <c r="L158" s="72">
        <v>2795082.04</v>
      </c>
      <c r="M158" s="72">
        <v>0</v>
      </c>
      <c r="N158" s="72">
        <v>0</v>
      </c>
      <c r="O158" s="72">
        <v>0</v>
      </c>
      <c r="P158" s="72">
        <v>2795082.04</v>
      </c>
      <c r="Q158" s="72">
        <v>0</v>
      </c>
      <c r="R158" s="21" t="s">
        <v>152</v>
      </c>
      <c r="S158" s="52" t="s">
        <v>139</v>
      </c>
      <c r="T158" s="53">
        <v>1482.96</v>
      </c>
      <c r="U158" s="53">
        <v>1482.96</v>
      </c>
      <c r="V158" s="54">
        <v>45291</v>
      </c>
    </row>
    <row r="159" spans="1:22" ht="42.75" customHeight="1" x14ac:dyDescent="0.15">
      <c r="A159" s="55"/>
      <c r="B159" s="56"/>
      <c r="C159" s="57"/>
      <c r="D159" s="57"/>
      <c r="E159" s="55"/>
      <c r="F159" s="62"/>
      <c r="G159" s="62"/>
      <c r="H159" s="72"/>
      <c r="I159" s="72"/>
      <c r="J159" s="72"/>
      <c r="K159" s="71"/>
      <c r="L159" s="72"/>
      <c r="M159" s="72"/>
      <c r="N159" s="72"/>
      <c r="O159" s="72"/>
      <c r="P159" s="72"/>
      <c r="Q159" s="72"/>
      <c r="R159" s="21" t="s">
        <v>153</v>
      </c>
      <c r="S159" s="52"/>
      <c r="T159" s="53"/>
      <c r="U159" s="53"/>
      <c r="V159" s="54"/>
    </row>
    <row r="160" spans="1:22" ht="51.75" customHeight="1" x14ac:dyDescent="0.15">
      <c r="A160" s="55"/>
      <c r="B160" s="56"/>
      <c r="C160" s="57"/>
      <c r="D160" s="57"/>
      <c r="E160" s="55"/>
      <c r="F160" s="62"/>
      <c r="G160" s="62"/>
      <c r="H160" s="72"/>
      <c r="I160" s="72"/>
      <c r="J160" s="72"/>
      <c r="K160" s="71"/>
      <c r="L160" s="72"/>
      <c r="M160" s="72"/>
      <c r="N160" s="72"/>
      <c r="O160" s="72"/>
      <c r="P160" s="72"/>
      <c r="Q160" s="72"/>
      <c r="R160" s="22" t="s">
        <v>154</v>
      </c>
      <c r="S160" s="52"/>
      <c r="T160" s="53"/>
      <c r="U160" s="53"/>
      <c r="V160" s="54"/>
    </row>
    <row r="161" spans="1:22" ht="43.5" customHeight="1" x14ac:dyDescent="0.15">
      <c r="A161" s="16" t="s">
        <v>194</v>
      </c>
      <c r="B161" s="17" t="s">
        <v>195</v>
      </c>
      <c r="C161" s="23">
        <v>1940</v>
      </c>
      <c r="D161" s="23"/>
      <c r="E161" s="16" t="s">
        <v>167</v>
      </c>
      <c r="F161" s="24">
        <v>2</v>
      </c>
      <c r="G161" s="24">
        <v>2</v>
      </c>
      <c r="H161" s="37">
        <v>449.2</v>
      </c>
      <c r="I161" s="37">
        <v>395.1</v>
      </c>
      <c r="J161" s="37">
        <v>295.70999999999998</v>
      </c>
      <c r="K161" s="34">
        <v>24</v>
      </c>
      <c r="L161" s="37">
        <v>28932.26</v>
      </c>
      <c r="M161" s="37">
        <v>0</v>
      </c>
      <c r="N161" s="37">
        <v>0</v>
      </c>
      <c r="O161" s="37">
        <v>0</v>
      </c>
      <c r="P161" s="37">
        <v>28932.26</v>
      </c>
      <c r="Q161" s="37">
        <v>0</v>
      </c>
      <c r="R161" s="22" t="s">
        <v>168</v>
      </c>
      <c r="S161" s="27" t="s">
        <v>128</v>
      </c>
      <c r="T161" s="28">
        <v>73.23</v>
      </c>
      <c r="U161" s="28">
        <v>73.23</v>
      </c>
      <c r="V161" s="29">
        <v>45291</v>
      </c>
    </row>
    <row r="162" spans="1:22" ht="30.75" customHeight="1" x14ac:dyDescent="0.15">
      <c r="A162" s="73" t="s">
        <v>605</v>
      </c>
      <c r="B162" s="73"/>
      <c r="C162" s="1"/>
      <c r="D162" s="2"/>
      <c r="E162" s="2"/>
      <c r="F162" s="2"/>
      <c r="G162" s="2"/>
      <c r="H162" s="35">
        <f>SUM(H147:H161)</f>
        <v>8928.2000000000007</v>
      </c>
      <c r="I162" s="36">
        <f t="shared" ref="I162:Q162" si="4">SUM(I147:I161)</f>
        <v>7822.3000000000011</v>
      </c>
      <c r="J162" s="36">
        <f t="shared" si="4"/>
        <v>5923.3099999999995</v>
      </c>
      <c r="K162" s="24">
        <f t="shared" si="4"/>
        <v>387</v>
      </c>
      <c r="L162" s="36">
        <f t="shared" si="4"/>
        <v>3140610.4</v>
      </c>
      <c r="M162" s="2">
        <f t="shared" si="4"/>
        <v>0</v>
      </c>
      <c r="N162" s="2">
        <f t="shared" si="4"/>
        <v>0</v>
      </c>
      <c r="O162" s="2">
        <f t="shared" si="4"/>
        <v>0</v>
      </c>
      <c r="P162" s="36">
        <f t="shared" si="4"/>
        <v>3140610.4</v>
      </c>
      <c r="Q162" s="36">
        <f t="shared" si="4"/>
        <v>0</v>
      </c>
      <c r="R162" s="2"/>
      <c r="S162" s="1" t="s">
        <v>196</v>
      </c>
      <c r="T162" s="2"/>
      <c r="U162" s="2"/>
      <c r="V162" s="2"/>
    </row>
    <row r="163" spans="1:22" ht="21.75" customHeight="1" x14ac:dyDescent="0.15">
      <c r="A163" s="61" t="s">
        <v>596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</row>
    <row r="164" spans="1:22" ht="39" customHeight="1" x14ac:dyDescent="0.15">
      <c r="A164" s="16" t="s">
        <v>197</v>
      </c>
      <c r="B164" s="17" t="s">
        <v>198</v>
      </c>
      <c r="C164" s="23">
        <v>1984</v>
      </c>
      <c r="D164" s="23"/>
      <c r="E164" s="16" t="s">
        <v>167</v>
      </c>
      <c r="F164" s="24">
        <v>2</v>
      </c>
      <c r="G164" s="24">
        <v>2</v>
      </c>
      <c r="H164" s="33">
        <v>532.6</v>
      </c>
      <c r="I164" s="33">
        <v>532.6</v>
      </c>
      <c r="J164" s="33">
        <v>322</v>
      </c>
      <c r="K164" s="34">
        <v>34</v>
      </c>
      <c r="L164" s="33">
        <v>66517</v>
      </c>
      <c r="M164" s="33">
        <v>0</v>
      </c>
      <c r="N164" s="33">
        <v>0</v>
      </c>
      <c r="O164" s="33">
        <v>0</v>
      </c>
      <c r="P164" s="33">
        <v>66517</v>
      </c>
      <c r="Q164" s="33">
        <v>0</v>
      </c>
      <c r="R164" s="22" t="s">
        <v>168</v>
      </c>
      <c r="S164" s="27" t="s">
        <v>128</v>
      </c>
      <c r="T164" s="28">
        <v>124.89</v>
      </c>
      <c r="U164" s="28">
        <v>124.89</v>
      </c>
      <c r="V164" s="29">
        <v>45291</v>
      </c>
    </row>
    <row r="165" spans="1:22" ht="39" customHeight="1" x14ac:dyDescent="0.15">
      <c r="A165" s="16" t="s">
        <v>199</v>
      </c>
      <c r="B165" s="17" t="s">
        <v>200</v>
      </c>
      <c r="C165" s="23">
        <v>1933</v>
      </c>
      <c r="D165" s="23"/>
      <c r="E165" s="16" t="s">
        <v>167</v>
      </c>
      <c r="F165" s="24">
        <v>2</v>
      </c>
      <c r="G165" s="24">
        <v>2</v>
      </c>
      <c r="H165" s="33">
        <v>668.4</v>
      </c>
      <c r="I165" s="33">
        <v>620.79999999999995</v>
      </c>
      <c r="J165" s="33">
        <v>309.10000000000002</v>
      </c>
      <c r="K165" s="34">
        <v>0</v>
      </c>
      <c r="L165" s="33">
        <v>67265.14</v>
      </c>
      <c r="M165" s="33">
        <v>0</v>
      </c>
      <c r="N165" s="33">
        <v>0</v>
      </c>
      <c r="O165" s="33">
        <v>0</v>
      </c>
      <c r="P165" s="33">
        <v>67265.14</v>
      </c>
      <c r="Q165" s="33">
        <v>0</v>
      </c>
      <c r="R165" s="22" t="s">
        <v>168</v>
      </c>
      <c r="S165" s="27" t="s">
        <v>128</v>
      </c>
      <c r="T165" s="28">
        <v>108.35</v>
      </c>
      <c r="U165" s="28">
        <v>108.35</v>
      </c>
      <c r="V165" s="29">
        <v>45291</v>
      </c>
    </row>
    <row r="166" spans="1:22" ht="39" customHeight="1" x14ac:dyDescent="0.15">
      <c r="A166" s="16" t="s">
        <v>201</v>
      </c>
      <c r="B166" s="17" t="s">
        <v>202</v>
      </c>
      <c r="C166" s="23">
        <v>1965</v>
      </c>
      <c r="D166" s="23"/>
      <c r="E166" s="16" t="s">
        <v>167</v>
      </c>
      <c r="F166" s="24">
        <v>2</v>
      </c>
      <c r="G166" s="24">
        <v>3</v>
      </c>
      <c r="H166" s="33">
        <v>529.6</v>
      </c>
      <c r="I166" s="33">
        <v>529.6</v>
      </c>
      <c r="J166" s="33">
        <v>84.7</v>
      </c>
      <c r="K166" s="34">
        <v>29</v>
      </c>
      <c r="L166" s="33">
        <v>68589.429999999993</v>
      </c>
      <c r="M166" s="33">
        <v>0</v>
      </c>
      <c r="N166" s="33">
        <v>0</v>
      </c>
      <c r="O166" s="33">
        <v>0</v>
      </c>
      <c r="P166" s="33">
        <v>68589.429999999993</v>
      </c>
      <c r="Q166" s="33">
        <v>0</v>
      </c>
      <c r="R166" s="22" t="s">
        <v>168</v>
      </c>
      <c r="S166" s="27" t="s">
        <v>128</v>
      </c>
      <c r="T166" s="28">
        <v>129.51</v>
      </c>
      <c r="U166" s="28">
        <v>129.51</v>
      </c>
      <c r="V166" s="29">
        <v>45291</v>
      </c>
    </row>
    <row r="167" spans="1:22" ht="39" customHeight="1" x14ac:dyDescent="0.15">
      <c r="A167" s="16" t="s">
        <v>203</v>
      </c>
      <c r="B167" s="17" t="s">
        <v>204</v>
      </c>
      <c r="C167" s="23">
        <v>1957</v>
      </c>
      <c r="D167" s="23"/>
      <c r="E167" s="16" t="s">
        <v>167</v>
      </c>
      <c r="F167" s="24">
        <v>2</v>
      </c>
      <c r="G167" s="24">
        <v>2</v>
      </c>
      <c r="H167" s="33">
        <v>512.29999999999995</v>
      </c>
      <c r="I167" s="33">
        <v>458.3</v>
      </c>
      <c r="J167" s="33">
        <v>163.5</v>
      </c>
      <c r="K167" s="34">
        <v>15</v>
      </c>
      <c r="L167" s="33">
        <v>67043.039999999994</v>
      </c>
      <c r="M167" s="33">
        <v>0</v>
      </c>
      <c r="N167" s="33">
        <v>0</v>
      </c>
      <c r="O167" s="33">
        <v>0</v>
      </c>
      <c r="P167" s="33">
        <v>67043.039999999994</v>
      </c>
      <c r="Q167" s="33">
        <v>0</v>
      </c>
      <c r="R167" s="22" t="s">
        <v>168</v>
      </c>
      <c r="S167" s="27" t="s">
        <v>128</v>
      </c>
      <c r="T167" s="28">
        <v>146.29</v>
      </c>
      <c r="U167" s="28">
        <v>146.29</v>
      </c>
      <c r="V167" s="29">
        <v>45291</v>
      </c>
    </row>
    <row r="168" spans="1:22" ht="39" customHeight="1" x14ac:dyDescent="0.15">
      <c r="A168" s="16" t="s">
        <v>205</v>
      </c>
      <c r="B168" s="17" t="s">
        <v>206</v>
      </c>
      <c r="C168" s="23">
        <v>1938</v>
      </c>
      <c r="D168" s="23">
        <v>1938</v>
      </c>
      <c r="E168" s="16" t="s">
        <v>167</v>
      </c>
      <c r="F168" s="24">
        <v>2</v>
      </c>
      <c r="G168" s="24">
        <v>0</v>
      </c>
      <c r="H168" s="33">
        <v>804.7</v>
      </c>
      <c r="I168" s="33">
        <v>414.5</v>
      </c>
      <c r="J168" s="33">
        <v>0</v>
      </c>
      <c r="K168" s="34">
        <v>0</v>
      </c>
      <c r="L168" s="33">
        <v>67591.039999999994</v>
      </c>
      <c r="M168" s="33">
        <v>0</v>
      </c>
      <c r="N168" s="33">
        <v>0</v>
      </c>
      <c r="O168" s="33">
        <v>0</v>
      </c>
      <c r="P168" s="33">
        <v>67591.039999999994</v>
      </c>
      <c r="Q168" s="33">
        <v>0</v>
      </c>
      <c r="R168" s="22" t="s">
        <v>168</v>
      </c>
      <c r="S168" s="27" t="s">
        <v>128</v>
      </c>
      <c r="T168" s="28">
        <v>163.07</v>
      </c>
      <c r="U168" s="28">
        <v>163.07</v>
      </c>
      <c r="V168" s="29">
        <v>45291</v>
      </c>
    </row>
    <row r="169" spans="1:22" ht="39" customHeight="1" x14ac:dyDescent="0.15">
      <c r="A169" s="16" t="s">
        <v>207</v>
      </c>
      <c r="B169" s="17" t="s">
        <v>208</v>
      </c>
      <c r="C169" s="23">
        <v>1962</v>
      </c>
      <c r="D169" s="23"/>
      <c r="E169" s="16" t="s">
        <v>167</v>
      </c>
      <c r="F169" s="24">
        <v>2</v>
      </c>
      <c r="G169" s="24">
        <v>2</v>
      </c>
      <c r="H169" s="33">
        <v>386</v>
      </c>
      <c r="I169" s="33">
        <v>262.10000000000002</v>
      </c>
      <c r="J169" s="33">
        <v>149.5</v>
      </c>
      <c r="K169" s="34">
        <v>16</v>
      </c>
      <c r="L169" s="33">
        <v>67690.509999999995</v>
      </c>
      <c r="M169" s="33">
        <v>0</v>
      </c>
      <c r="N169" s="33">
        <v>0</v>
      </c>
      <c r="O169" s="33">
        <v>0</v>
      </c>
      <c r="P169" s="33">
        <v>67690.509999999995</v>
      </c>
      <c r="Q169" s="33">
        <v>0</v>
      </c>
      <c r="R169" s="22" t="s">
        <v>168</v>
      </c>
      <c r="S169" s="27" t="s">
        <v>128</v>
      </c>
      <c r="T169" s="28">
        <v>258.26</v>
      </c>
      <c r="U169" s="28">
        <v>258.26</v>
      </c>
      <c r="V169" s="29">
        <v>45291</v>
      </c>
    </row>
    <row r="170" spans="1:22" ht="39" customHeight="1" x14ac:dyDescent="0.15">
      <c r="A170" s="16" t="s">
        <v>209</v>
      </c>
      <c r="B170" s="17" t="s">
        <v>210</v>
      </c>
      <c r="C170" s="23">
        <v>1962</v>
      </c>
      <c r="D170" s="23"/>
      <c r="E170" s="16" t="s">
        <v>167</v>
      </c>
      <c r="F170" s="24">
        <v>2</v>
      </c>
      <c r="G170" s="24">
        <v>2</v>
      </c>
      <c r="H170" s="33">
        <v>523.79999999999995</v>
      </c>
      <c r="I170" s="33">
        <v>523.79999999999995</v>
      </c>
      <c r="J170" s="33">
        <v>112.2</v>
      </c>
      <c r="K170" s="34">
        <v>22</v>
      </c>
      <c r="L170" s="33">
        <v>67265.09</v>
      </c>
      <c r="M170" s="33">
        <v>0</v>
      </c>
      <c r="N170" s="33">
        <v>0</v>
      </c>
      <c r="O170" s="33">
        <v>0</v>
      </c>
      <c r="P170" s="33">
        <v>67265.09</v>
      </c>
      <c r="Q170" s="33">
        <v>0</v>
      </c>
      <c r="R170" s="22" t="s">
        <v>168</v>
      </c>
      <c r="S170" s="27" t="s">
        <v>128</v>
      </c>
      <c r="T170" s="28">
        <v>128.41999999999999</v>
      </c>
      <c r="U170" s="28">
        <v>128.41999999999999</v>
      </c>
      <c r="V170" s="29">
        <v>45291</v>
      </c>
    </row>
    <row r="171" spans="1:22" ht="39" customHeight="1" x14ac:dyDescent="0.15">
      <c r="A171" s="16" t="s">
        <v>211</v>
      </c>
      <c r="B171" s="17" t="s">
        <v>212</v>
      </c>
      <c r="C171" s="23">
        <v>1962</v>
      </c>
      <c r="D171" s="23"/>
      <c r="E171" s="16" t="s">
        <v>167</v>
      </c>
      <c r="F171" s="24">
        <v>2</v>
      </c>
      <c r="G171" s="24">
        <v>2</v>
      </c>
      <c r="H171" s="33">
        <v>549.9</v>
      </c>
      <c r="I171" s="33">
        <v>549.9</v>
      </c>
      <c r="J171" s="33">
        <v>194</v>
      </c>
      <c r="K171" s="34">
        <v>21</v>
      </c>
      <c r="L171" s="33">
        <v>65182.37</v>
      </c>
      <c r="M171" s="33">
        <v>0</v>
      </c>
      <c r="N171" s="33">
        <v>0</v>
      </c>
      <c r="O171" s="33">
        <v>0</v>
      </c>
      <c r="P171" s="33">
        <v>65182.37</v>
      </c>
      <c r="Q171" s="33">
        <v>0</v>
      </c>
      <c r="R171" s="22" t="s">
        <v>168</v>
      </c>
      <c r="S171" s="27" t="s">
        <v>128</v>
      </c>
      <c r="T171" s="28">
        <v>118.53</v>
      </c>
      <c r="U171" s="28">
        <v>118.53</v>
      </c>
      <c r="V171" s="29">
        <v>45291</v>
      </c>
    </row>
    <row r="172" spans="1:22" ht="39" customHeight="1" x14ac:dyDescent="0.15">
      <c r="A172" s="16" t="s">
        <v>213</v>
      </c>
      <c r="B172" s="17" t="s">
        <v>214</v>
      </c>
      <c r="C172" s="23">
        <v>1957</v>
      </c>
      <c r="D172" s="23"/>
      <c r="E172" s="16" t="s">
        <v>167</v>
      </c>
      <c r="F172" s="24">
        <v>2</v>
      </c>
      <c r="G172" s="24">
        <v>2</v>
      </c>
      <c r="H172" s="33">
        <v>525.9</v>
      </c>
      <c r="I172" s="33">
        <v>525.9</v>
      </c>
      <c r="J172" s="33">
        <v>55.1</v>
      </c>
      <c r="K172" s="34">
        <v>0</v>
      </c>
      <c r="L172" s="33">
        <v>59763.53</v>
      </c>
      <c r="M172" s="33">
        <v>0</v>
      </c>
      <c r="N172" s="33">
        <v>0</v>
      </c>
      <c r="O172" s="33">
        <v>0</v>
      </c>
      <c r="P172" s="33">
        <v>59763.53</v>
      </c>
      <c r="Q172" s="33">
        <v>0</v>
      </c>
      <c r="R172" s="22" t="s">
        <v>168</v>
      </c>
      <c r="S172" s="27" t="s">
        <v>128</v>
      </c>
      <c r="T172" s="28">
        <v>113.64</v>
      </c>
      <c r="U172" s="28">
        <v>113.64</v>
      </c>
      <c r="V172" s="29">
        <v>45291</v>
      </c>
    </row>
    <row r="173" spans="1:22" ht="39" customHeight="1" x14ac:dyDescent="0.15">
      <c r="A173" s="16" t="s">
        <v>215</v>
      </c>
      <c r="B173" s="17" t="s">
        <v>216</v>
      </c>
      <c r="C173" s="23">
        <v>1974</v>
      </c>
      <c r="D173" s="23"/>
      <c r="E173" s="16" t="s">
        <v>167</v>
      </c>
      <c r="F173" s="24">
        <v>2</v>
      </c>
      <c r="G173" s="24">
        <v>2</v>
      </c>
      <c r="H173" s="33">
        <v>791</v>
      </c>
      <c r="I173" s="33">
        <v>711.7</v>
      </c>
      <c r="J173" s="33">
        <v>265.29000000000002</v>
      </c>
      <c r="K173" s="34">
        <v>0</v>
      </c>
      <c r="L173" s="33">
        <v>67344.17</v>
      </c>
      <c r="M173" s="33">
        <v>0</v>
      </c>
      <c r="N173" s="33">
        <v>0</v>
      </c>
      <c r="O173" s="33">
        <v>0</v>
      </c>
      <c r="P173" s="33">
        <v>67344.17</v>
      </c>
      <c r="Q173" s="33">
        <v>0</v>
      </c>
      <c r="R173" s="22" t="s">
        <v>168</v>
      </c>
      <c r="S173" s="27" t="s">
        <v>128</v>
      </c>
      <c r="T173" s="28">
        <v>94.62</v>
      </c>
      <c r="U173" s="28">
        <v>94.62</v>
      </c>
      <c r="V173" s="29">
        <v>45291</v>
      </c>
    </row>
    <row r="174" spans="1:22" ht="39" customHeight="1" x14ac:dyDescent="0.15">
      <c r="A174" s="16" t="s">
        <v>217</v>
      </c>
      <c r="B174" s="17" t="s">
        <v>218</v>
      </c>
      <c r="C174" s="23">
        <v>1974</v>
      </c>
      <c r="D174" s="23"/>
      <c r="E174" s="16" t="s">
        <v>167</v>
      </c>
      <c r="F174" s="24">
        <v>2</v>
      </c>
      <c r="G174" s="24">
        <v>3</v>
      </c>
      <c r="H174" s="33">
        <v>581.29999999999995</v>
      </c>
      <c r="I174" s="33">
        <v>511.2</v>
      </c>
      <c r="J174" s="33">
        <v>233.8</v>
      </c>
      <c r="K174" s="34">
        <v>0</v>
      </c>
      <c r="L174" s="33">
        <v>75816.850000000006</v>
      </c>
      <c r="M174" s="33">
        <v>0</v>
      </c>
      <c r="N174" s="33">
        <v>0</v>
      </c>
      <c r="O174" s="33">
        <v>0</v>
      </c>
      <c r="P174" s="33">
        <v>75816.850000000006</v>
      </c>
      <c r="Q174" s="33">
        <v>0</v>
      </c>
      <c r="R174" s="22" t="s">
        <v>168</v>
      </c>
      <c r="S174" s="27" t="s">
        <v>128</v>
      </c>
      <c r="T174" s="28">
        <v>148.31</v>
      </c>
      <c r="U174" s="28">
        <v>148.31</v>
      </c>
      <c r="V174" s="29">
        <v>45291</v>
      </c>
    </row>
    <row r="175" spans="1:22" ht="39" customHeight="1" x14ac:dyDescent="0.15">
      <c r="A175" s="16" t="s">
        <v>219</v>
      </c>
      <c r="B175" s="17" t="s">
        <v>220</v>
      </c>
      <c r="C175" s="23">
        <v>1962</v>
      </c>
      <c r="D175" s="23"/>
      <c r="E175" s="16" t="s">
        <v>167</v>
      </c>
      <c r="F175" s="24">
        <v>2</v>
      </c>
      <c r="G175" s="24">
        <v>2</v>
      </c>
      <c r="H175" s="33">
        <v>709.5</v>
      </c>
      <c r="I175" s="33">
        <v>479.5</v>
      </c>
      <c r="J175" s="33">
        <v>247.53</v>
      </c>
      <c r="K175" s="34">
        <v>22</v>
      </c>
      <c r="L175" s="33">
        <v>72616.899999999994</v>
      </c>
      <c r="M175" s="33">
        <v>0</v>
      </c>
      <c r="N175" s="33">
        <v>0</v>
      </c>
      <c r="O175" s="33">
        <v>0</v>
      </c>
      <c r="P175" s="33">
        <v>72616.899999999994</v>
      </c>
      <c r="Q175" s="33">
        <v>0</v>
      </c>
      <c r="R175" s="22" t="s">
        <v>168</v>
      </c>
      <c r="S175" s="27" t="s">
        <v>221</v>
      </c>
      <c r="T175" s="28">
        <v>151.44</v>
      </c>
      <c r="U175" s="28">
        <v>151.44</v>
      </c>
      <c r="V175" s="29">
        <v>45291</v>
      </c>
    </row>
    <row r="176" spans="1:22" ht="39" customHeight="1" x14ac:dyDescent="0.15">
      <c r="A176" s="16" t="s">
        <v>222</v>
      </c>
      <c r="B176" s="17" t="s">
        <v>223</v>
      </c>
      <c r="C176" s="23">
        <v>1962</v>
      </c>
      <c r="D176" s="23"/>
      <c r="E176" s="16" t="s">
        <v>167</v>
      </c>
      <c r="F176" s="24">
        <v>2</v>
      </c>
      <c r="G176" s="24">
        <v>1</v>
      </c>
      <c r="H176" s="33">
        <v>320.89999999999998</v>
      </c>
      <c r="I176" s="33">
        <v>320.89999999999998</v>
      </c>
      <c r="J176" s="33">
        <v>167.71</v>
      </c>
      <c r="K176" s="34">
        <v>11</v>
      </c>
      <c r="L176" s="33">
        <v>54101.279999999999</v>
      </c>
      <c r="M176" s="33">
        <v>0</v>
      </c>
      <c r="N176" s="33">
        <v>0</v>
      </c>
      <c r="O176" s="33">
        <v>0</v>
      </c>
      <c r="P176" s="33">
        <v>54101.279999999999</v>
      </c>
      <c r="Q176" s="33">
        <v>0</v>
      </c>
      <c r="R176" s="22" t="s">
        <v>168</v>
      </c>
      <c r="S176" s="27" t="s">
        <v>221</v>
      </c>
      <c r="T176" s="28">
        <v>168.59</v>
      </c>
      <c r="U176" s="28">
        <v>168.59</v>
      </c>
      <c r="V176" s="29">
        <v>45291</v>
      </c>
    </row>
    <row r="177" spans="1:22" ht="39" customHeight="1" x14ac:dyDescent="0.15">
      <c r="A177" s="16" t="s">
        <v>224</v>
      </c>
      <c r="B177" s="17" t="s">
        <v>225</v>
      </c>
      <c r="C177" s="23">
        <v>1958</v>
      </c>
      <c r="D177" s="23"/>
      <c r="E177" s="16" t="s">
        <v>167</v>
      </c>
      <c r="F177" s="24">
        <v>2</v>
      </c>
      <c r="G177" s="24">
        <v>1</v>
      </c>
      <c r="H177" s="33">
        <v>411.7</v>
      </c>
      <c r="I177" s="33">
        <v>411.7</v>
      </c>
      <c r="J177" s="33">
        <v>48.2</v>
      </c>
      <c r="K177" s="34">
        <v>0</v>
      </c>
      <c r="L177" s="33">
        <v>68990.710000000006</v>
      </c>
      <c r="M177" s="33">
        <v>0</v>
      </c>
      <c r="N177" s="33">
        <v>0</v>
      </c>
      <c r="O177" s="33">
        <v>0</v>
      </c>
      <c r="P177" s="33">
        <v>68990.710000000006</v>
      </c>
      <c r="Q177" s="33">
        <v>0</v>
      </c>
      <c r="R177" s="22" t="s">
        <v>168</v>
      </c>
      <c r="S177" s="27" t="s">
        <v>221</v>
      </c>
      <c r="T177" s="28">
        <v>167.58</v>
      </c>
      <c r="U177" s="28">
        <v>167.58</v>
      </c>
      <c r="V177" s="29">
        <v>45291</v>
      </c>
    </row>
    <row r="178" spans="1:22" ht="27" customHeight="1" x14ac:dyDescent="0.15">
      <c r="A178" s="55" t="s">
        <v>226</v>
      </c>
      <c r="B178" s="56" t="s">
        <v>227</v>
      </c>
      <c r="C178" s="57">
        <v>1980</v>
      </c>
      <c r="D178" s="57"/>
      <c r="E178" s="55" t="s">
        <v>151</v>
      </c>
      <c r="F178" s="62">
        <v>5</v>
      </c>
      <c r="G178" s="62">
        <v>4</v>
      </c>
      <c r="H178" s="70">
        <v>4485</v>
      </c>
      <c r="I178" s="70">
        <v>2697.7</v>
      </c>
      <c r="J178" s="70">
        <v>1920.79</v>
      </c>
      <c r="K178" s="71">
        <v>153</v>
      </c>
      <c r="L178" s="70">
        <v>4897817.4800000004</v>
      </c>
      <c r="M178" s="70">
        <v>0</v>
      </c>
      <c r="N178" s="70">
        <v>0</v>
      </c>
      <c r="O178" s="70">
        <v>0</v>
      </c>
      <c r="P178" s="70">
        <v>4897817.4800000004</v>
      </c>
      <c r="Q178" s="70">
        <v>0</v>
      </c>
      <c r="R178" s="21" t="s">
        <v>228</v>
      </c>
      <c r="S178" s="52" t="s">
        <v>229</v>
      </c>
      <c r="T178" s="53">
        <v>1815.55</v>
      </c>
      <c r="U178" s="53">
        <v>1815.55</v>
      </c>
      <c r="V178" s="54">
        <v>45291</v>
      </c>
    </row>
    <row r="179" spans="1:22" ht="39.75" customHeight="1" x14ac:dyDescent="0.15">
      <c r="A179" s="55"/>
      <c r="B179" s="56"/>
      <c r="C179" s="57"/>
      <c r="D179" s="57"/>
      <c r="E179" s="55"/>
      <c r="F179" s="62"/>
      <c r="G179" s="62"/>
      <c r="H179" s="70"/>
      <c r="I179" s="70"/>
      <c r="J179" s="70"/>
      <c r="K179" s="71"/>
      <c r="L179" s="70"/>
      <c r="M179" s="70"/>
      <c r="N179" s="70"/>
      <c r="O179" s="70"/>
      <c r="P179" s="70"/>
      <c r="Q179" s="70"/>
      <c r="R179" s="21" t="s">
        <v>230</v>
      </c>
      <c r="S179" s="52"/>
      <c r="T179" s="53"/>
      <c r="U179" s="53"/>
      <c r="V179" s="54"/>
    </row>
    <row r="180" spans="1:22" ht="28.5" customHeight="1" x14ac:dyDescent="0.15">
      <c r="A180" s="55"/>
      <c r="B180" s="56"/>
      <c r="C180" s="57"/>
      <c r="D180" s="57"/>
      <c r="E180" s="55"/>
      <c r="F180" s="62"/>
      <c r="G180" s="62"/>
      <c r="H180" s="70"/>
      <c r="I180" s="70"/>
      <c r="J180" s="70"/>
      <c r="K180" s="71"/>
      <c r="L180" s="70"/>
      <c r="M180" s="70"/>
      <c r="N180" s="70"/>
      <c r="O180" s="70"/>
      <c r="P180" s="70"/>
      <c r="Q180" s="70"/>
      <c r="R180" s="21" t="s">
        <v>231</v>
      </c>
      <c r="S180" s="52"/>
      <c r="T180" s="53"/>
      <c r="U180" s="53"/>
      <c r="V180" s="54"/>
    </row>
    <row r="181" spans="1:22" ht="40.5" customHeight="1" x14ac:dyDescent="0.15">
      <c r="A181" s="55"/>
      <c r="B181" s="56"/>
      <c r="C181" s="57"/>
      <c r="D181" s="57"/>
      <c r="E181" s="55"/>
      <c r="F181" s="62"/>
      <c r="G181" s="62"/>
      <c r="H181" s="70"/>
      <c r="I181" s="70"/>
      <c r="J181" s="70"/>
      <c r="K181" s="71"/>
      <c r="L181" s="70"/>
      <c r="M181" s="70"/>
      <c r="N181" s="70"/>
      <c r="O181" s="70"/>
      <c r="P181" s="70"/>
      <c r="Q181" s="70"/>
      <c r="R181" s="21" t="s">
        <v>232</v>
      </c>
      <c r="S181" s="52"/>
      <c r="T181" s="53"/>
      <c r="U181" s="53"/>
      <c r="V181" s="54"/>
    </row>
    <row r="182" spans="1:22" ht="27" customHeight="1" x14ac:dyDescent="0.15">
      <c r="A182" s="55"/>
      <c r="B182" s="56"/>
      <c r="C182" s="57"/>
      <c r="D182" s="57"/>
      <c r="E182" s="55"/>
      <c r="F182" s="62"/>
      <c r="G182" s="62"/>
      <c r="H182" s="70"/>
      <c r="I182" s="70"/>
      <c r="J182" s="70"/>
      <c r="K182" s="71"/>
      <c r="L182" s="70"/>
      <c r="M182" s="70"/>
      <c r="N182" s="70"/>
      <c r="O182" s="70"/>
      <c r="P182" s="70"/>
      <c r="Q182" s="70"/>
      <c r="R182" s="21" t="s">
        <v>233</v>
      </c>
      <c r="S182" s="52"/>
      <c r="T182" s="53"/>
      <c r="U182" s="53"/>
      <c r="V182" s="54"/>
    </row>
    <row r="183" spans="1:22" ht="40.5" customHeight="1" x14ac:dyDescent="0.15">
      <c r="A183" s="55"/>
      <c r="B183" s="56"/>
      <c r="C183" s="57"/>
      <c r="D183" s="57"/>
      <c r="E183" s="55"/>
      <c r="F183" s="62"/>
      <c r="G183" s="62"/>
      <c r="H183" s="70"/>
      <c r="I183" s="70"/>
      <c r="J183" s="70"/>
      <c r="K183" s="71"/>
      <c r="L183" s="70"/>
      <c r="M183" s="70"/>
      <c r="N183" s="70"/>
      <c r="O183" s="70"/>
      <c r="P183" s="70"/>
      <c r="Q183" s="70"/>
      <c r="R183" s="21" t="s">
        <v>234</v>
      </c>
      <c r="S183" s="52"/>
      <c r="T183" s="53"/>
      <c r="U183" s="53"/>
      <c r="V183" s="54"/>
    </row>
    <row r="184" spans="1:22" ht="27.75" customHeight="1" x14ac:dyDescent="0.15">
      <c r="A184" s="55"/>
      <c r="B184" s="56"/>
      <c r="C184" s="57"/>
      <c r="D184" s="57"/>
      <c r="E184" s="55"/>
      <c r="F184" s="62"/>
      <c r="G184" s="62"/>
      <c r="H184" s="70"/>
      <c r="I184" s="70"/>
      <c r="J184" s="70"/>
      <c r="K184" s="71"/>
      <c r="L184" s="70"/>
      <c r="M184" s="70"/>
      <c r="N184" s="70"/>
      <c r="O184" s="70"/>
      <c r="P184" s="70"/>
      <c r="Q184" s="70"/>
      <c r="R184" s="21" t="s">
        <v>235</v>
      </c>
      <c r="S184" s="52"/>
      <c r="T184" s="53"/>
      <c r="U184" s="53"/>
      <c r="V184" s="54"/>
    </row>
    <row r="185" spans="1:22" ht="39.75" customHeight="1" x14ac:dyDescent="0.15">
      <c r="A185" s="55"/>
      <c r="B185" s="56"/>
      <c r="C185" s="57"/>
      <c r="D185" s="57"/>
      <c r="E185" s="55"/>
      <c r="F185" s="62"/>
      <c r="G185" s="62"/>
      <c r="H185" s="70"/>
      <c r="I185" s="70"/>
      <c r="J185" s="70"/>
      <c r="K185" s="71"/>
      <c r="L185" s="70"/>
      <c r="M185" s="70"/>
      <c r="N185" s="70"/>
      <c r="O185" s="70"/>
      <c r="P185" s="70"/>
      <c r="Q185" s="70"/>
      <c r="R185" s="22" t="s">
        <v>236</v>
      </c>
      <c r="S185" s="52"/>
      <c r="T185" s="53"/>
      <c r="U185" s="53"/>
      <c r="V185" s="54"/>
    </row>
    <row r="186" spans="1:22" ht="39" customHeight="1" x14ac:dyDescent="0.15">
      <c r="A186" s="16" t="s">
        <v>237</v>
      </c>
      <c r="B186" s="17" t="s">
        <v>238</v>
      </c>
      <c r="C186" s="23">
        <v>1962</v>
      </c>
      <c r="D186" s="23"/>
      <c r="E186" s="16" t="s">
        <v>167</v>
      </c>
      <c r="F186" s="24">
        <v>2</v>
      </c>
      <c r="G186" s="24">
        <v>3</v>
      </c>
      <c r="H186" s="33">
        <v>528.1</v>
      </c>
      <c r="I186" s="33">
        <v>346.4</v>
      </c>
      <c r="J186" s="33">
        <v>211.2</v>
      </c>
      <c r="K186" s="34">
        <v>25</v>
      </c>
      <c r="L186" s="33">
        <v>77156.39</v>
      </c>
      <c r="M186" s="33">
        <v>0</v>
      </c>
      <c r="N186" s="33">
        <v>0</v>
      </c>
      <c r="O186" s="33">
        <v>0</v>
      </c>
      <c r="P186" s="33">
        <v>77156.39</v>
      </c>
      <c r="Q186" s="33">
        <v>0</v>
      </c>
      <c r="R186" s="22" t="s">
        <v>168</v>
      </c>
      <c r="S186" s="27" t="s">
        <v>221</v>
      </c>
      <c r="T186" s="28">
        <v>222.74</v>
      </c>
      <c r="U186" s="28">
        <v>222.74</v>
      </c>
      <c r="V186" s="29">
        <v>45291</v>
      </c>
    </row>
    <row r="187" spans="1:22" ht="39" customHeight="1" x14ac:dyDescent="0.15">
      <c r="A187" s="16" t="s">
        <v>239</v>
      </c>
      <c r="B187" s="17" t="s">
        <v>240</v>
      </c>
      <c r="C187" s="23">
        <v>1981</v>
      </c>
      <c r="D187" s="23"/>
      <c r="E187" s="16" t="s">
        <v>167</v>
      </c>
      <c r="F187" s="24">
        <v>2</v>
      </c>
      <c r="G187" s="24">
        <v>3</v>
      </c>
      <c r="H187" s="33">
        <v>774.3</v>
      </c>
      <c r="I187" s="33">
        <v>774.3</v>
      </c>
      <c r="J187" s="33">
        <v>656.8</v>
      </c>
      <c r="K187" s="34">
        <v>31</v>
      </c>
      <c r="L187" s="33">
        <v>62820.04</v>
      </c>
      <c r="M187" s="33">
        <v>0</v>
      </c>
      <c r="N187" s="33">
        <v>0</v>
      </c>
      <c r="O187" s="33">
        <v>0</v>
      </c>
      <c r="P187" s="33">
        <v>62820.04</v>
      </c>
      <c r="Q187" s="33">
        <v>0</v>
      </c>
      <c r="R187" s="22" t="s">
        <v>168</v>
      </c>
      <c r="S187" s="27" t="s">
        <v>221</v>
      </c>
      <c r="T187" s="28">
        <v>81.13</v>
      </c>
      <c r="U187" s="28">
        <v>81.13</v>
      </c>
      <c r="V187" s="29">
        <v>45291</v>
      </c>
    </row>
    <row r="188" spans="1:22" ht="13.35" customHeight="1" x14ac:dyDescent="0.15">
      <c r="A188" s="55" t="s">
        <v>241</v>
      </c>
      <c r="B188" s="56" t="s">
        <v>242</v>
      </c>
      <c r="C188" s="57">
        <v>1987</v>
      </c>
      <c r="D188" s="57"/>
      <c r="E188" s="55" t="s">
        <v>151</v>
      </c>
      <c r="F188" s="62">
        <v>5</v>
      </c>
      <c r="G188" s="62">
        <v>2</v>
      </c>
      <c r="H188" s="70">
        <v>4471.8999999999996</v>
      </c>
      <c r="I188" s="70">
        <v>3505.3</v>
      </c>
      <c r="J188" s="70">
        <v>1818.75</v>
      </c>
      <c r="K188" s="71">
        <v>183</v>
      </c>
      <c r="L188" s="70">
        <v>9671791.1699999999</v>
      </c>
      <c r="M188" s="70">
        <v>0</v>
      </c>
      <c r="N188" s="70">
        <v>0</v>
      </c>
      <c r="O188" s="70">
        <v>0</v>
      </c>
      <c r="P188" s="70">
        <v>9671791.1699999999</v>
      </c>
      <c r="Q188" s="70">
        <v>0</v>
      </c>
      <c r="R188" s="21" t="s">
        <v>243</v>
      </c>
      <c r="S188" s="52" t="s">
        <v>244</v>
      </c>
      <c r="T188" s="53">
        <v>2759.19</v>
      </c>
      <c r="U188" s="53">
        <v>2759.19</v>
      </c>
      <c r="V188" s="54">
        <v>45291</v>
      </c>
    </row>
    <row r="189" spans="1:22" ht="14.25" customHeight="1" x14ac:dyDescent="0.15">
      <c r="A189" s="55"/>
      <c r="B189" s="56"/>
      <c r="C189" s="57"/>
      <c r="D189" s="57"/>
      <c r="E189" s="55"/>
      <c r="F189" s="62"/>
      <c r="G189" s="62"/>
      <c r="H189" s="70"/>
      <c r="I189" s="70"/>
      <c r="J189" s="70"/>
      <c r="K189" s="71"/>
      <c r="L189" s="70"/>
      <c r="M189" s="70"/>
      <c r="N189" s="70"/>
      <c r="O189" s="70"/>
      <c r="P189" s="70"/>
      <c r="Q189" s="70"/>
      <c r="R189" s="21" t="s">
        <v>245</v>
      </c>
      <c r="S189" s="52"/>
      <c r="T189" s="53"/>
      <c r="U189" s="53"/>
      <c r="V189" s="54"/>
    </row>
    <row r="190" spans="1:22" ht="13.35" customHeight="1" x14ac:dyDescent="0.15">
      <c r="A190" s="55"/>
      <c r="B190" s="56"/>
      <c r="C190" s="57"/>
      <c r="D190" s="57"/>
      <c r="E190" s="55"/>
      <c r="F190" s="62"/>
      <c r="G190" s="62"/>
      <c r="H190" s="70"/>
      <c r="I190" s="70"/>
      <c r="J190" s="70"/>
      <c r="K190" s="71"/>
      <c r="L190" s="70"/>
      <c r="M190" s="70"/>
      <c r="N190" s="70"/>
      <c r="O190" s="70"/>
      <c r="P190" s="70"/>
      <c r="Q190" s="70"/>
      <c r="R190" s="21" t="s">
        <v>246</v>
      </c>
      <c r="S190" s="52"/>
      <c r="T190" s="53"/>
      <c r="U190" s="53"/>
      <c r="V190" s="54"/>
    </row>
    <row r="191" spans="1:22" ht="14.25" customHeight="1" x14ac:dyDescent="0.15">
      <c r="A191" s="55"/>
      <c r="B191" s="56"/>
      <c r="C191" s="57"/>
      <c r="D191" s="57"/>
      <c r="E191" s="55"/>
      <c r="F191" s="62"/>
      <c r="G191" s="62"/>
      <c r="H191" s="70"/>
      <c r="I191" s="70"/>
      <c r="J191" s="70"/>
      <c r="K191" s="71"/>
      <c r="L191" s="70"/>
      <c r="M191" s="70"/>
      <c r="N191" s="70"/>
      <c r="O191" s="70"/>
      <c r="P191" s="70"/>
      <c r="Q191" s="70"/>
      <c r="R191" s="22" t="s">
        <v>247</v>
      </c>
      <c r="S191" s="52"/>
      <c r="T191" s="53"/>
      <c r="U191" s="53"/>
      <c r="V191" s="54"/>
    </row>
    <row r="192" spans="1:22" ht="28.5" customHeight="1" x14ac:dyDescent="0.15">
      <c r="A192" s="73" t="s">
        <v>606</v>
      </c>
      <c r="B192" s="73"/>
      <c r="C192" s="1"/>
      <c r="D192" s="2"/>
      <c r="E192" s="2"/>
      <c r="F192" s="2"/>
      <c r="G192" s="2"/>
      <c r="H192" s="35">
        <f>SUM(H164:H191)</f>
        <v>18106.899999999998</v>
      </c>
      <c r="I192" s="36">
        <f t="shared" ref="I192:Q192" si="5">SUM(I164:I191)</f>
        <v>14176.199999999997</v>
      </c>
      <c r="J192" s="36">
        <f t="shared" si="5"/>
        <v>6960.17</v>
      </c>
      <c r="K192" s="24">
        <f t="shared" si="5"/>
        <v>562</v>
      </c>
      <c r="L192" s="36">
        <f t="shared" si="5"/>
        <v>15645362.140000001</v>
      </c>
      <c r="M192" s="2">
        <f t="shared" si="5"/>
        <v>0</v>
      </c>
      <c r="N192" s="2">
        <f t="shared" si="5"/>
        <v>0</v>
      </c>
      <c r="O192" s="2">
        <f t="shared" si="5"/>
        <v>0</v>
      </c>
      <c r="P192" s="36">
        <f t="shared" si="5"/>
        <v>15645362.140000001</v>
      </c>
      <c r="Q192" s="36">
        <f t="shared" si="5"/>
        <v>0</v>
      </c>
      <c r="R192" s="2"/>
      <c r="S192" s="1" t="s">
        <v>248</v>
      </c>
      <c r="T192" s="2"/>
      <c r="U192" s="2"/>
      <c r="V192" s="2"/>
    </row>
    <row r="193" spans="1:22" ht="17.25" customHeight="1" x14ac:dyDescent="0.15">
      <c r="A193" s="61" t="s">
        <v>597</v>
      </c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</row>
    <row r="194" spans="1:22" ht="41.25" customHeight="1" x14ac:dyDescent="0.15">
      <c r="A194" s="16" t="s">
        <v>249</v>
      </c>
      <c r="B194" s="17" t="s">
        <v>250</v>
      </c>
      <c r="C194" s="23">
        <v>1963</v>
      </c>
      <c r="D194" s="23"/>
      <c r="E194" s="16" t="s">
        <v>167</v>
      </c>
      <c r="F194" s="24">
        <v>2</v>
      </c>
      <c r="G194" s="24">
        <v>3</v>
      </c>
      <c r="H194" s="37">
        <v>519.70000000000005</v>
      </c>
      <c r="I194" s="37">
        <v>519.70000000000005</v>
      </c>
      <c r="J194" s="37">
        <v>177.2</v>
      </c>
      <c r="K194" s="34">
        <v>34</v>
      </c>
      <c r="L194" s="37">
        <v>30475.68</v>
      </c>
      <c r="M194" s="37">
        <v>0</v>
      </c>
      <c r="N194" s="37">
        <v>0</v>
      </c>
      <c r="O194" s="37">
        <v>0</v>
      </c>
      <c r="P194" s="37">
        <v>30475.68</v>
      </c>
      <c r="Q194" s="37">
        <v>0</v>
      </c>
      <c r="R194" s="22" t="s">
        <v>168</v>
      </c>
      <c r="S194" s="27" t="s">
        <v>221</v>
      </c>
      <c r="T194" s="28">
        <v>58.64</v>
      </c>
      <c r="U194" s="28">
        <v>58.64</v>
      </c>
      <c r="V194" s="29">
        <v>45291</v>
      </c>
    </row>
    <row r="195" spans="1:22" ht="41.25" customHeight="1" x14ac:dyDescent="0.15">
      <c r="A195" s="16" t="s">
        <v>251</v>
      </c>
      <c r="B195" s="17" t="s">
        <v>252</v>
      </c>
      <c r="C195" s="23">
        <v>1962</v>
      </c>
      <c r="D195" s="23"/>
      <c r="E195" s="16" t="s">
        <v>167</v>
      </c>
      <c r="F195" s="24">
        <v>2</v>
      </c>
      <c r="G195" s="24">
        <v>2</v>
      </c>
      <c r="H195" s="37">
        <v>728.4</v>
      </c>
      <c r="I195" s="37">
        <v>728.4</v>
      </c>
      <c r="J195" s="37">
        <v>413</v>
      </c>
      <c r="K195" s="34">
        <v>39</v>
      </c>
      <c r="L195" s="37">
        <v>27055.81</v>
      </c>
      <c r="M195" s="37">
        <v>0</v>
      </c>
      <c r="N195" s="37">
        <v>0</v>
      </c>
      <c r="O195" s="37">
        <v>0</v>
      </c>
      <c r="P195" s="37">
        <v>27055.81</v>
      </c>
      <c r="Q195" s="37">
        <v>0</v>
      </c>
      <c r="R195" s="22" t="s">
        <v>168</v>
      </c>
      <c r="S195" s="27" t="s">
        <v>221</v>
      </c>
      <c r="T195" s="28">
        <v>37.14</v>
      </c>
      <c r="U195" s="28">
        <v>37.14</v>
      </c>
      <c r="V195" s="29">
        <v>45291</v>
      </c>
    </row>
    <row r="196" spans="1:22" ht="41.25" customHeight="1" x14ac:dyDescent="0.15">
      <c r="A196" s="16" t="s">
        <v>253</v>
      </c>
      <c r="B196" s="17" t="s">
        <v>254</v>
      </c>
      <c r="C196" s="23">
        <v>1958</v>
      </c>
      <c r="D196" s="23"/>
      <c r="E196" s="16" t="s">
        <v>167</v>
      </c>
      <c r="F196" s="24">
        <v>2</v>
      </c>
      <c r="G196" s="24">
        <v>2</v>
      </c>
      <c r="H196" s="37">
        <v>516.6</v>
      </c>
      <c r="I196" s="37">
        <v>463</v>
      </c>
      <c r="J196" s="37">
        <v>301.19</v>
      </c>
      <c r="K196" s="34">
        <v>27</v>
      </c>
      <c r="L196" s="37">
        <v>58631.95</v>
      </c>
      <c r="M196" s="37">
        <v>0</v>
      </c>
      <c r="N196" s="37">
        <v>0</v>
      </c>
      <c r="O196" s="37">
        <v>0</v>
      </c>
      <c r="P196" s="37">
        <v>58631.95</v>
      </c>
      <c r="Q196" s="37">
        <v>0</v>
      </c>
      <c r="R196" s="22" t="s">
        <v>168</v>
      </c>
      <c r="S196" s="27" t="s">
        <v>221</v>
      </c>
      <c r="T196" s="28">
        <v>126.63</v>
      </c>
      <c r="U196" s="28">
        <v>126.63</v>
      </c>
      <c r="V196" s="29">
        <v>45291</v>
      </c>
    </row>
    <row r="197" spans="1:22" ht="41.25" customHeight="1" x14ac:dyDescent="0.15">
      <c r="A197" s="16" t="s">
        <v>255</v>
      </c>
      <c r="B197" s="17" t="s">
        <v>256</v>
      </c>
      <c r="C197" s="23">
        <v>1959</v>
      </c>
      <c r="D197" s="23"/>
      <c r="E197" s="16" t="s">
        <v>167</v>
      </c>
      <c r="F197" s="24">
        <v>2</v>
      </c>
      <c r="G197" s="24">
        <v>1</v>
      </c>
      <c r="H197" s="37">
        <v>375.3</v>
      </c>
      <c r="I197" s="37">
        <v>346</v>
      </c>
      <c r="J197" s="37">
        <v>173.4</v>
      </c>
      <c r="K197" s="34">
        <v>15</v>
      </c>
      <c r="L197" s="37">
        <v>25742.22</v>
      </c>
      <c r="M197" s="37">
        <v>0</v>
      </c>
      <c r="N197" s="37">
        <v>0</v>
      </c>
      <c r="O197" s="37">
        <v>0</v>
      </c>
      <c r="P197" s="37">
        <v>25742.22</v>
      </c>
      <c r="Q197" s="37">
        <v>0</v>
      </c>
      <c r="R197" s="22" t="s">
        <v>168</v>
      </c>
      <c r="S197" s="27" t="s">
        <v>221</v>
      </c>
      <c r="T197" s="28">
        <v>74.400000000000006</v>
      </c>
      <c r="U197" s="28">
        <v>74.400000000000006</v>
      </c>
      <c r="V197" s="29">
        <v>45291</v>
      </c>
    </row>
    <row r="198" spans="1:22" ht="41.25" customHeight="1" x14ac:dyDescent="0.15">
      <c r="A198" s="16" t="s">
        <v>257</v>
      </c>
      <c r="B198" s="17" t="s">
        <v>258</v>
      </c>
      <c r="C198" s="23">
        <v>1989</v>
      </c>
      <c r="D198" s="23"/>
      <c r="E198" s="16" t="s">
        <v>167</v>
      </c>
      <c r="F198" s="24">
        <v>2</v>
      </c>
      <c r="G198" s="24">
        <v>2</v>
      </c>
      <c r="H198" s="37">
        <v>579.9</v>
      </c>
      <c r="I198" s="37">
        <v>579.9</v>
      </c>
      <c r="J198" s="37">
        <v>161.9</v>
      </c>
      <c r="K198" s="34">
        <v>30</v>
      </c>
      <c r="L198" s="37">
        <v>27528.79</v>
      </c>
      <c r="M198" s="37">
        <v>0</v>
      </c>
      <c r="N198" s="37">
        <v>0</v>
      </c>
      <c r="O198" s="37">
        <v>0</v>
      </c>
      <c r="P198" s="37">
        <v>27528.79</v>
      </c>
      <c r="Q198" s="37">
        <v>0</v>
      </c>
      <c r="R198" s="22" t="s">
        <v>168</v>
      </c>
      <c r="S198" s="27" t="s">
        <v>221</v>
      </c>
      <c r="T198" s="28">
        <v>47.47</v>
      </c>
      <c r="U198" s="28">
        <v>47.47</v>
      </c>
      <c r="V198" s="29">
        <v>45291</v>
      </c>
    </row>
    <row r="199" spans="1:22" ht="28.5" customHeight="1" x14ac:dyDescent="0.15">
      <c r="A199" s="55" t="s">
        <v>259</v>
      </c>
      <c r="B199" s="56" t="s">
        <v>260</v>
      </c>
      <c r="C199" s="57">
        <v>1965</v>
      </c>
      <c r="D199" s="57"/>
      <c r="E199" s="55" t="s">
        <v>261</v>
      </c>
      <c r="F199" s="62">
        <v>4</v>
      </c>
      <c r="G199" s="62">
        <v>4</v>
      </c>
      <c r="H199" s="72">
        <v>3093.4</v>
      </c>
      <c r="I199" s="72">
        <v>2849.5</v>
      </c>
      <c r="J199" s="72">
        <v>2361.5</v>
      </c>
      <c r="K199" s="71">
        <v>143</v>
      </c>
      <c r="L199" s="72">
        <v>16228587.029999999</v>
      </c>
      <c r="M199" s="72">
        <v>0</v>
      </c>
      <c r="N199" s="72">
        <v>0</v>
      </c>
      <c r="O199" s="72">
        <v>0</v>
      </c>
      <c r="P199" s="72">
        <v>16228587.029999999</v>
      </c>
      <c r="Q199" s="72">
        <v>0</v>
      </c>
      <c r="R199" s="21" t="s">
        <v>228</v>
      </c>
      <c r="S199" s="52" t="s">
        <v>196</v>
      </c>
      <c r="T199" s="53">
        <v>5695.24</v>
      </c>
      <c r="U199" s="53">
        <v>5695.24</v>
      </c>
      <c r="V199" s="54">
        <v>45291</v>
      </c>
    </row>
    <row r="200" spans="1:22" ht="28.5" customHeight="1" x14ac:dyDescent="0.15">
      <c r="A200" s="55"/>
      <c r="B200" s="56"/>
      <c r="C200" s="57"/>
      <c r="D200" s="57"/>
      <c r="E200" s="55"/>
      <c r="F200" s="62"/>
      <c r="G200" s="62"/>
      <c r="H200" s="72"/>
      <c r="I200" s="72"/>
      <c r="J200" s="72"/>
      <c r="K200" s="71"/>
      <c r="L200" s="72"/>
      <c r="M200" s="72"/>
      <c r="N200" s="72"/>
      <c r="O200" s="72"/>
      <c r="P200" s="72"/>
      <c r="Q200" s="72"/>
      <c r="R200" s="21" t="s">
        <v>262</v>
      </c>
      <c r="S200" s="52"/>
      <c r="T200" s="53"/>
      <c r="U200" s="53"/>
      <c r="V200" s="54"/>
    </row>
    <row r="201" spans="1:22" ht="38.25" customHeight="1" x14ac:dyDescent="0.15">
      <c r="A201" s="55"/>
      <c r="B201" s="56"/>
      <c r="C201" s="57"/>
      <c r="D201" s="57"/>
      <c r="E201" s="55"/>
      <c r="F201" s="62"/>
      <c r="G201" s="62"/>
      <c r="H201" s="72"/>
      <c r="I201" s="72"/>
      <c r="J201" s="72"/>
      <c r="K201" s="71"/>
      <c r="L201" s="72"/>
      <c r="M201" s="72"/>
      <c r="N201" s="72"/>
      <c r="O201" s="72"/>
      <c r="P201" s="72"/>
      <c r="Q201" s="72"/>
      <c r="R201" s="21" t="s">
        <v>230</v>
      </c>
      <c r="S201" s="52"/>
      <c r="T201" s="53"/>
      <c r="U201" s="53"/>
      <c r="V201" s="54"/>
    </row>
    <row r="202" spans="1:22" ht="27" customHeight="1" x14ac:dyDescent="0.15">
      <c r="A202" s="55"/>
      <c r="B202" s="56"/>
      <c r="C202" s="57"/>
      <c r="D202" s="57"/>
      <c r="E202" s="55"/>
      <c r="F202" s="62"/>
      <c r="G202" s="62"/>
      <c r="H202" s="72"/>
      <c r="I202" s="72"/>
      <c r="J202" s="72"/>
      <c r="K202" s="71"/>
      <c r="L202" s="72"/>
      <c r="M202" s="72"/>
      <c r="N202" s="72"/>
      <c r="O202" s="72"/>
      <c r="P202" s="72"/>
      <c r="Q202" s="72"/>
      <c r="R202" s="21" t="s">
        <v>231</v>
      </c>
      <c r="S202" s="52"/>
      <c r="T202" s="53"/>
      <c r="U202" s="53"/>
      <c r="V202" s="54"/>
    </row>
    <row r="203" spans="1:22" ht="27" customHeight="1" x14ac:dyDescent="0.15">
      <c r="A203" s="55"/>
      <c r="B203" s="56"/>
      <c r="C203" s="57"/>
      <c r="D203" s="57"/>
      <c r="E203" s="55"/>
      <c r="F203" s="62"/>
      <c r="G203" s="62"/>
      <c r="H203" s="72"/>
      <c r="I203" s="72"/>
      <c r="J203" s="72"/>
      <c r="K203" s="71"/>
      <c r="L203" s="72"/>
      <c r="M203" s="72"/>
      <c r="N203" s="72"/>
      <c r="O203" s="72"/>
      <c r="P203" s="72"/>
      <c r="Q203" s="72"/>
      <c r="R203" s="21" t="s">
        <v>263</v>
      </c>
      <c r="S203" s="52"/>
      <c r="T203" s="53"/>
      <c r="U203" s="53"/>
      <c r="V203" s="54"/>
    </row>
    <row r="204" spans="1:22" ht="39" customHeight="1" x14ac:dyDescent="0.15">
      <c r="A204" s="55"/>
      <c r="B204" s="56"/>
      <c r="C204" s="57"/>
      <c r="D204" s="57"/>
      <c r="E204" s="55"/>
      <c r="F204" s="62"/>
      <c r="G204" s="62"/>
      <c r="H204" s="72"/>
      <c r="I204" s="72"/>
      <c r="J204" s="72"/>
      <c r="K204" s="71"/>
      <c r="L204" s="72"/>
      <c r="M204" s="72"/>
      <c r="N204" s="72"/>
      <c r="O204" s="72"/>
      <c r="P204" s="72"/>
      <c r="Q204" s="72"/>
      <c r="R204" s="21" t="s">
        <v>232</v>
      </c>
      <c r="S204" s="52"/>
      <c r="T204" s="53"/>
      <c r="U204" s="53"/>
      <c r="V204" s="54"/>
    </row>
    <row r="205" spans="1:22" ht="27" customHeight="1" x14ac:dyDescent="0.15">
      <c r="A205" s="55"/>
      <c r="B205" s="56"/>
      <c r="C205" s="57"/>
      <c r="D205" s="57"/>
      <c r="E205" s="55"/>
      <c r="F205" s="62"/>
      <c r="G205" s="62"/>
      <c r="H205" s="72"/>
      <c r="I205" s="72"/>
      <c r="J205" s="72"/>
      <c r="K205" s="71"/>
      <c r="L205" s="72"/>
      <c r="M205" s="72"/>
      <c r="N205" s="72"/>
      <c r="O205" s="72"/>
      <c r="P205" s="72"/>
      <c r="Q205" s="72"/>
      <c r="R205" s="21" t="s">
        <v>233</v>
      </c>
      <c r="S205" s="52"/>
      <c r="T205" s="53"/>
      <c r="U205" s="53"/>
      <c r="V205" s="54"/>
    </row>
    <row r="206" spans="1:22" ht="27" customHeight="1" x14ac:dyDescent="0.15">
      <c r="A206" s="55"/>
      <c r="B206" s="56"/>
      <c r="C206" s="57"/>
      <c r="D206" s="57"/>
      <c r="E206" s="55"/>
      <c r="F206" s="62"/>
      <c r="G206" s="62"/>
      <c r="H206" s="72"/>
      <c r="I206" s="72"/>
      <c r="J206" s="72"/>
      <c r="K206" s="71"/>
      <c r="L206" s="72"/>
      <c r="M206" s="72"/>
      <c r="N206" s="72"/>
      <c r="O206" s="72"/>
      <c r="P206" s="72"/>
      <c r="Q206" s="72"/>
      <c r="R206" s="21" t="s">
        <v>264</v>
      </c>
      <c r="S206" s="52"/>
      <c r="T206" s="53"/>
      <c r="U206" s="53"/>
      <c r="V206" s="54"/>
    </row>
    <row r="207" spans="1:22" ht="42" customHeight="1" x14ac:dyDescent="0.15">
      <c r="A207" s="55"/>
      <c r="B207" s="56"/>
      <c r="C207" s="57"/>
      <c r="D207" s="57"/>
      <c r="E207" s="55"/>
      <c r="F207" s="62"/>
      <c r="G207" s="62"/>
      <c r="H207" s="72"/>
      <c r="I207" s="72"/>
      <c r="J207" s="72"/>
      <c r="K207" s="71"/>
      <c r="L207" s="72"/>
      <c r="M207" s="72"/>
      <c r="N207" s="72"/>
      <c r="O207" s="72"/>
      <c r="P207" s="72"/>
      <c r="Q207" s="72"/>
      <c r="R207" s="21" t="s">
        <v>234</v>
      </c>
      <c r="S207" s="52"/>
      <c r="T207" s="53"/>
      <c r="U207" s="53"/>
      <c r="V207" s="54"/>
    </row>
    <row r="208" spans="1:22" ht="27.75" customHeight="1" x14ac:dyDescent="0.15">
      <c r="A208" s="55"/>
      <c r="B208" s="56"/>
      <c r="C208" s="57"/>
      <c r="D208" s="57"/>
      <c r="E208" s="55"/>
      <c r="F208" s="62"/>
      <c r="G208" s="62"/>
      <c r="H208" s="72"/>
      <c r="I208" s="72"/>
      <c r="J208" s="72"/>
      <c r="K208" s="71"/>
      <c r="L208" s="72"/>
      <c r="M208" s="72"/>
      <c r="N208" s="72"/>
      <c r="O208" s="72"/>
      <c r="P208" s="72"/>
      <c r="Q208" s="72"/>
      <c r="R208" s="21" t="s">
        <v>235</v>
      </c>
      <c r="S208" s="52"/>
      <c r="T208" s="53"/>
      <c r="U208" s="53"/>
      <c r="V208" s="54"/>
    </row>
    <row r="209" spans="1:22" ht="27.75" customHeight="1" x14ac:dyDescent="0.15">
      <c r="A209" s="55"/>
      <c r="B209" s="56"/>
      <c r="C209" s="57"/>
      <c r="D209" s="57"/>
      <c r="E209" s="55"/>
      <c r="F209" s="62"/>
      <c r="G209" s="62"/>
      <c r="H209" s="72"/>
      <c r="I209" s="72"/>
      <c r="J209" s="72"/>
      <c r="K209" s="71"/>
      <c r="L209" s="72"/>
      <c r="M209" s="72"/>
      <c r="N209" s="72"/>
      <c r="O209" s="72"/>
      <c r="P209" s="72"/>
      <c r="Q209" s="72"/>
      <c r="R209" s="21" t="s">
        <v>265</v>
      </c>
      <c r="S209" s="52"/>
      <c r="T209" s="53"/>
      <c r="U209" s="53"/>
      <c r="V209" s="54"/>
    </row>
    <row r="210" spans="1:22" ht="40.5" customHeight="1" x14ac:dyDescent="0.15">
      <c r="A210" s="55"/>
      <c r="B210" s="56"/>
      <c r="C210" s="57"/>
      <c r="D210" s="57"/>
      <c r="E210" s="55"/>
      <c r="F210" s="62"/>
      <c r="G210" s="62"/>
      <c r="H210" s="72"/>
      <c r="I210" s="72"/>
      <c r="J210" s="72"/>
      <c r="K210" s="71"/>
      <c r="L210" s="72"/>
      <c r="M210" s="72"/>
      <c r="N210" s="72"/>
      <c r="O210" s="72"/>
      <c r="P210" s="72"/>
      <c r="Q210" s="72"/>
      <c r="R210" s="21" t="s">
        <v>236</v>
      </c>
      <c r="S210" s="52"/>
      <c r="T210" s="53"/>
      <c r="U210" s="53"/>
      <c r="V210" s="54"/>
    </row>
    <row r="211" spans="1:22" ht="13.35" customHeight="1" x14ac:dyDescent="0.15">
      <c r="A211" s="55"/>
      <c r="B211" s="56"/>
      <c r="C211" s="57"/>
      <c r="D211" s="57"/>
      <c r="E211" s="55"/>
      <c r="F211" s="62"/>
      <c r="G211" s="62"/>
      <c r="H211" s="72"/>
      <c r="I211" s="72"/>
      <c r="J211" s="72"/>
      <c r="K211" s="71"/>
      <c r="L211" s="72"/>
      <c r="M211" s="72"/>
      <c r="N211" s="72"/>
      <c r="O211" s="72"/>
      <c r="P211" s="72"/>
      <c r="Q211" s="72"/>
      <c r="R211" s="21" t="s">
        <v>243</v>
      </c>
      <c r="S211" s="52"/>
      <c r="T211" s="53"/>
      <c r="U211" s="53"/>
      <c r="V211" s="54"/>
    </row>
    <row r="212" spans="1:22" ht="13.35" customHeight="1" x14ac:dyDescent="0.15">
      <c r="A212" s="55"/>
      <c r="B212" s="56"/>
      <c r="C212" s="57"/>
      <c r="D212" s="57"/>
      <c r="E212" s="55"/>
      <c r="F212" s="62"/>
      <c r="G212" s="62"/>
      <c r="H212" s="72"/>
      <c r="I212" s="72"/>
      <c r="J212" s="72"/>
      <c r="K212" s="71"/>
      <c r="L212" s="72"/>
      <c r="M212" s="72"/>
      <c r="N212" s="72"/>
      <c r="O212" s="72"/>
      <c r="P212" s="72"/>
      <c r="Q212" s="72"/>
      <c r="R212" s="21" t="s">
        <v>266</v>
      </c>
      <c r="S212" s="52"/>
      <c r="T212" s="53"/>
      <c r="U212" s="53"/>
      <c r="V212" s="54"/>
    </row>
    <row r="213" spans="1:22" ht="13.5" customHeight="1" x14ac:dyDescent="0.15">
      <c r="A213" s="55"/>
      <c r="B213" s="56"/>
      <c r="C213" s="57"/>
      <c r="D213" s="57"/>
      <c r="E213" s="55"/>
      <c r="F213" s="62"/>
      <c r="G213" s="62"/>
      <c r="H213" s="72"/>
      <c r="I213" s="72"/>
      <c r="J213" s="72"/>
      <c r="K213" s="71"/>
      <c r="L213" s="72"/>
      <c r="M213" s="72"/>
      <c r="N213" s="72"/>
      <c r="O213" s="72"/>
      <c r="P213" s="72"/>
      <c r="Q213" s="72"/>
      <c r="R213" s="22" t="s">
        <v>245</v>
      </c>
      <c r="S213" s="52"/>
      <c r="T213" s="53"/>
      <c r="U213" s="53"/>
      <c r="V213" s="54"/>
    </row>
    <row r="214" spans="1:22" ht="29.25" customHeight="1" x14ac:dyDescent="0.15">
      <c r="A214" s="73" t="s">
        <v>607</v>
      </c>
      <c r="B214" s="73"/>
      <c r="C214" s="1"/>
      <c r="D214" s="2"/>
      <c r="E214" s="2"/>
      <c r="F214" s="2"/>
      <c r="G214" s="2"/>
      <c r="H214" s="35">
        <f>SUM(H194:H213)</f>
        <v>5813.3</v>
      </c>
      <c r="I214" s="36">
        <f t="shared" ref="I214:Q214" si="6">SUM(I194:I213)</f>
        <v>5486.5</v>
      </c>
      <c r="J214" s="36">
        <f t="shared" si="6"/>
        <v>3588.1900000000005</v>
      </c>
      <c r="K214" s="24">
        <f t="shared" si="6"/>
        <v>288</v>
      </c>
      <c r="L214" s="36">
        <f t="shared" si="6"/>
        <v>16398021.479999999</v>
      </c>
      <c r="M214" s="2">
        <f t="shared" si="6"/>
        <v>0</v>
      </c>
      <c r="N214" s="2">
        <f t="shared" si="6"/>
        <v>0</v>
      </c>
      <c r="O214" s="2">
        <f t="shared" si="6"/>
        <v>0</v>
      </c>
      <c r="P214" s="36">
        <f t="shared" si="6"/>
        <v>16398021.479999999</v>
      </c>
      <c r="Q214" s="36">
        <f t="shared" si="6"/>
        <v>0</v>
      </c>
      <c r="R214" s="2"/>
      <c r="S214" s="1" t="s">
        <v>267</v>
      </c>
      <c r="T214" s="2"/>
      <c r="U214" s="2"/>
      <c r="V214" s="2"/>
    </row>
    <row r="215" spans="1:22" ht="17.25" customHeight="1" x14ac:dyDescent="0.15">
      <c r="A215" s="61" t="s">
        <v>598</v>
      </c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</row>
    <row r="216" spans="1:22" ht="40.5" customHeight="1" x14ac:dyDescent="0.15">
      <c r="A216" s="16" t="s">
        <v>268</v>
      </c>
      <c r="B216" s="17" t="s">
        <v>269</v>
      </c>
      <c r="C216" s="23">
        <v>1964</v>
      </c>
      <c r="D216" s="23">
        <v>1965</v>
      </c>
      <c r="E216" s="16" t="s">
        <v>270</v>
      </c>
      <c r="F216" s="24">
        <v>2</v>
      </c>
      <c r="G216" s="24">
        <v>3</v>
      </c>
      <c r="H216" s="33">
        <v>577.70000000000005</v>
      </c>
      <c r="I216" s="33">
        <v>511.5</v>
      </c>
      <c r="J216" s="33">
        <v>255.13</v>
      </c>
      <c r="K216" s="34">
        <v>31</v>
      </c>
      <c r="L216" s="33">
        <v>64486.559999999998</v>
      </c>
      <c r="M216" s="33">
        <v>0</v>
      </c>
      <c r="N216" s="33">
        <v>0</v>
      </c>
      <c r="O216" s="33">
        <v>0</v>
      </c>
      <c r="P216" s="33">
        <v>64486.559999999998</v>
      </c>
      <c r="Q216" s="33">
        <v>0</v>
      </c>
      <c r="R216" s="22" t="s">
        <v>271</v>
      </c>
      <c r="S216" s="27" t="s">
        <v>221</v>
      </c>
      <c r="T216" s="28">
        <v>126.07</v>
      </c>
      <c r="U216" s="28">
        <v>126.07</v>
      </c>
      <c r="V216" s="29">
        <v>45291</v>
      </c>
    </row>
    <row r="217" spans="1:22" ht="40.5" customHeight="1" x14ac:dyDescent="0.15">
      <c r="A217" s="16" t="s">
        <v>272</v>
      </c>
      <c r="B217" s="17" t="s">
        <v>273</v>
      </c>
      <c r="C217" s="23">
        <v>1984</v>
      </c>
      <c r="D217" s="23">
        <v>1986</v>
      </c>
      <c r="E217" s="16" t="s">
        <v>270</v>
      </c>
      <c r="F217" s="24">
        <v>2</v>
      </c>
      <c r="G217" s="24">
        <v>1</v>
      </c>
      <c r="H217" s="33">
        <v>399.6</v>
      </c>
      <c r="I217" s="33">
        <v>399.6</v>
      </c>
      <c r="J217" s="33">
        <v>45.7</v>
      </c>
      <c r="K217" s="34">
        <v>5</v>
      </c>
      <c r="L217" s="33">
        <v>36233.089999999997</v>
      </c>
      <c r="M217" s="33">
        <v>0</v>
      </c>
      <c r="N217" s="33">
        <v>0</v>
      </c>
      <c r="O217" s="33">
        <v>0</v>
      </c>
      <c r="P217" s="33">
        <v>36233.089999999997</v>
      </c>
      <c r="Q217" s="33">
        <v>0</v>
      </c>
      <c r="R217" s="22" t="s">
        <v>271</v>
      </c>
      <c r="S217" s="27" t="s">
        <v>221</v>
      </c>
      <c r="T217" s="28">
        <v>90.67</v>
      </c>
      <c r="U217" s="28">
        <v>90.67</v>
      </c>
      <c r="V217" s="29">
        <v>45291</v>
      </c>
    </row>
    <row r="218" spans="1:22" ht="40.5" customHeight="1" x14ac:dyDescent="0.15">
      <c r="A218" s="16" t="s">
        <v>274</v>
      </c>
      <c r="B218" s="17" t="s">
        <v>275</v>
      </c>
      <c r="C218" s="23">
        <v>1925</v>
      </c>
      <c r="D218" s="23"/>
      <c r="E218" s="16" t="s">
        <v>270</v>
      </c>
      <c r="F218" s="24">
        <v>1</v>
      </c>
      <c r="G218" s="24">
        <v>2</v>
      </c>
      <c r="H218" s="33">
        <v>189.3</v>
      </c>
      <c r="I218" s="33">
        <v>189.3</v>
      </c>
      <c r="J218" s="33">
        <v>82.1</v>
      </c>
      <c r="K218" s="34">
        <v>13</v>
      </c>
      <c r="L218" s="33">
        <v>29622.31</v>
      </c>
      <c r="M218" s="33">
        <v>0</v>
      </c>
      <c r="N218" s="33">
        <v>0</v>
      </c>
      <c r="O218" s="33">
        <v>0</v>
      </c>
      <c r="P218" s="33">
        <v>29622.31</v>
      </c>
      <c r="Q218" s="33">
        <v>0</v>
      </c>
      <c r="R218" s="22" t="s">
        <v>271</v>
      </c>
      <c r="S218" s="27" t="s">
        <v>221</v>
      </c>
      <c r="T218" s="28">
        <v>156.47999999999999</v>
      </c>
      <c r="U218" s="28">
        <v>156.47999999999999</v>
      </c>
      <c r="V218" s="29">
        <v>45291</v>
      </c>
    </row>
    <row r="219" spans="1:22" ht="40.5" customHeight="1" x14ac:dyDescent="0.15">
      <c r="A219" s="16" t="s">
        <v>276</v>
      </c>
      <c r="B219" s="17" t="s">
        <v>277</v>
      </c>
      <c r="C219" s="23">
        <v>1958</v>
      </c>
      <c r="D219" s="23"/>
      <c r="E219" s="16" t="s">
        <v>270</v>
      </c>
      <c r="F219" s="24">
        <v>2</v>
      </c>
      <c r="G219" s="24">
        <v>1</v>
      </c>
      <c r="H219" s="33">
        <v>444.2</v>
      </c>
      <c r="I219" s="33">
        <v>410</v>
      </c>
      <c r="J219" s="33">
        <v>254.2</v>
      </c>
      <c r="K219" s="34">
        <v>18</v>
      </c>
      <c r="L219" s="33">
        <v>36481.06</v>
      </c>
      <c r="M219" s="33">
        <v>0</v>
      </c>
      <c r="N219" s="33">
        <v>0</v>
      </c>
      <c r="O219" s="33">
        <v>0</v>
      </c>
      <c r="P219" s="33">
        <v>36481.06</v>
      </c>
      <c r="Q219" s="33">
        <v>0</v>
      </c>
      <c r="R219" s="22" t="s">
        <v>271</v>
      </c>
      <c r="S219" s="27" t="s">
        <v>221</v>
      </c>
      <c r="T219" s="28">
        <v>88.98</v>
      </c>
      <c r="U219" s="28">
        <v>88.98</v>
      </c>
      <c r="V219" s="29">
        <v>45291</v>
      </c>
    </row>
    <row r="220" spans="1:22" ht="40.5" customHeight="1" x14ac:dyDescent="0.15">
      <c r="A220" s="16" t="s">
        <v>278</v>
      </c>
      <c r="B220" s="17" t="s">
        <v>279</v>
      </c>
      <c r="C220" s="23">
        <v>1960</v>
      </c>
      <c r="D220" s="23"/>
      <c r="E220" s="16" t="s">
        <v>270</v>
      </c>
      <c r="F220" s="24">
        <v>2</v>
      </c>
      <c r="G220" s="24">
        <v>1</v>
      </c>
      <c r="H220" s="33">
        <v>395.5</v>
      </c>
      <c r="I220" s="33">
        <v>325.39999999999998</v>
      </c>
      <c r="J220" s="33">
        <v>114.1</v>
      </c>
      <c r="K220" s="34">
        <v>14</v>
      </c>
      <c r="L220" s="33">
        <v>29380.66</v>
      </c>
      <c r="M220" s="33">
        <v>0</v>
      </c>
      <c r="N220" s="33">
        <v>0</v>
      </c>
      <c r="O220" s="33">
        <v>0</v>
      </c>
      <c r="P220" s="33">
        <v>29380.66</v>
      </c>
      <c r="Q220" s="33">
        <v>0</v>
      </c>
      <c r="R220" s="22" t="s">
        <v>271</v>
      </c>
      <c r="S220" s="27" t="s">
        <v>221</v>
      </c>
      <c r="T220" s="28">
        <v>90.29</v>
      </c>
      <c r="U220" s="28">
        <v>90.29</v>
      </c>
      <c r="V220" s="29">
        <v>45291</v>
      </c>
    </row>
    <row r="221" spans="1:22" ht="40.5" customHeight="1" x14ac:dyDescent="0.15">
      <c r="A221" s="16" t="s">
        <v>280</v>
      </c>
      <c r="B221" s="17" t="s">
        <v>281</v>
      </c>
      <c r="C221" s="23">
        <v>1958</v>
      </c>
      <c r="D221" s="23">
        <v>1958</v>
      </c>
      <c r="E221" s="16" t="s">
        <v>270</v>
      </c>
      <c r="F221" s="24">
        <v>1</v>
      </c>
      <c r="G221" s="24">
        <v>3</v>
      </c>
      <c r="H221" s="33">
        <v>395.1</v>
      </c>
      <c r="I221" s="33">
        <v>345</v>
      </c>
      <c r="J221" s="33">
        <v>42.79</v>
      </c>
      <c r="K221" s="34">
        <v>14</v>
      </c>
      <c r="L221" s="33">
        <v>49294.51</v>
      </c>
      <c r="M221" s="33">
        <v>0</v>
      </c>
      <c r="N221" s="33">
        <v>0</v>
      </c>
      <c r="O221" s="33">
        <v>0</v>
      </c>
      <c r="P221" s="33">
        <v>49294.51</v>
      </c>
      <c r="Q221" s="33">
        <v>0</v>
      </c>
      <c r="R221" s="22" t="s">
        <v>271</v>
      </c>
      <c r="S221" s="27" t="s">
        <v>221</v>
      </c>
      <c r="T221" s="28">
        <v>142.88</v>
      </c>
      <c r="U221" s="28">
        <v>142.88</v>
      </c>
      <c r="V221" s="29">
        <v>45291</v>
      </c>
    </row>
    <row r="222" spans="1:22" ht="27.75" customHeight="1" x14ac:dyDescent="0.15">
      <c r="A222" s="55" t="s">
        <v>282</v>
      </c>
      <c r="B222" s="56" t="s">
        <v>283</v>
      </c>
      <c r="C222" s="57">
        <v>1973</v>
      </c>
      <c r="D222" s="57">
        <v>2010</v>
      </c>
      <c r="E222" s="55" t="s">
        <v>261</v>
      </c>
      <c r="F222" s="62">
        <v>5</v>
      </c>
      <c r="G222" s="62">
        <v>5</v>
      </c>
      <c r="H222" s="70">
        <v>3495.7</v>
      </c>
      <c r="I222" s="70">
        <v>3131.7</v>
      </c>
      <c r="J222" s="70">
        <v>2797.74</v>
      </c>
      <c r="K222" s="71">
        <v>137</v>
      </c>
      <c r="L222" s="70">
        <v>1871334.52</v>
      </c>
      <c r="M222" s="70">
        <v>0</v>
      </c>
      <c r="N222" s="70">
        <v>0</v>
      </c>
      <c r="O222" s="70">
        <v>0</v>
      </c>
      <c r="P222" s="70">
        <v>1871334.52</v>
      </c>
      <c r="Q222" s="70">
        <v>0</v>
      </c>
      <c r="R222" s="21" t="s">
        <v>231</v>
      </c>
      <c r="S222" s="52" t="s">
        <v>244</v>
      </c>
      <c r="T222" s="53">
        <v>597.54999999999995</v>
      </c>
      <c r="U222" s="53">
        <v>597.54999999999995</v>
      </c>
      <c r="V222" s="54">
        <v>45291</v>
      </c>
    </row>
    <row r="223" spans="1:22" ht="42" customHeight="1" x14ac:dyDescent="0.15">
      <c r="A223" s="55"/>
      <c r="B223" s="56"/>
      <c r="C223" s="57"/>
      <c r="D223" s="57"/>
      <c r="E223" s="55"/>
      <c r="F223" s="62"/>
      <c r="G223" s="62"/>
      <c r="H223" s="70"/>
      <c r="I223" s="70"/>
      <c r="J223" s="70"/>
      <c r="K223" s="71"/>
      <c r="L223" s="70"/>
      <c r="M223" s="70"/>
      <c r="N223" s="70"/>
      <c r="O223" s="70"/>
      <c r="P223" s="70"/>
      <c r="Q223" s="70"/>
      <c r="R223" s="21" t="s">
        <v>232</v>
      </c>
      <c r="S223" s="52"/>
      <c r="T223" s="53"/>
      <c r="U223" s="53"/>
      <c r="V223" s="54"/>
    </row>
    <row r="224" spans="1:22" ht="27" customHeight="1" x14ac:dyDescent="0.15">
      <c r="A224" s="55"/>
      <c r="B224" s="56"/>
      <c r="C224" s="57"/>
      <c r="D224" s="57"/>
      <c r="E224" s="55"/>
      <c r="F224" s="62"/>
      <c r="G224" s="62"/>
      <c r="H224" s="70"/>
      <c r="I224" s="70"/>
      <c r="J224" s="70"/>
      <c r="K224" s="71"/>
      <c r="L224" s="70"/>
      <c r="M224" s="70"/>
      <c r="N224" s="70"/>
      <c r="O224" s="70"/>
      <c r="P224" s="70"/>
      <c r="Q224" s="70"/>
      <c r="R224" s="21" t="s">
        <v>235</v>
      </c>
      <c r="S224" s="52"/>
      <c r="T224" s="53"/>
      <c r="U224" s="53"/>
      <c r="V224" s="54"/>
    </row>
    <row r="225" spans="1:22" ht="39.75" customHeight="1" x14ac:dyDescent="0.15">
      <c r="A225" s="55"/>
      <c r="B225" s="56"/>
      <c r="C225" s="57"/>
      <c r="D225" s="57"/>
      <c r="E225" s="55"/>
      <c r="F225" s="62"/>
      <c r="G225" s="62"/>
      <c r="H225" s="70"/>
      <c r="I225" s="70"/>
      <c r="J225" s="70"/>
      <c r="K225" s="71"/>
      <c r="L225" s="70"/>
      <c r="M225" s="70"/>
      <c r="N225" s="70"/>
      <c r="O225" s="70"/>
      <c r="P225" s="70"/>
      <c r="Q225" s="70"/>
      <c r="R225" s="22" t="s">
        <v>236</v>
      </c>
      <c r="S225" s="52"/>
      <c r="T225" s="53"/>
      <c r="U225" s="53"/>
      <c r="V225" s="54"/>
    </row>
    <row r="226" spans="1:22" ht="13.35" customHeight="1" x14ac:dyDescent="0.15">
      <c r="A226" s="55" t="s">
        <v>284</v>
      </c>
      <c r="B226" s="56" t="s">
        <v>285</v>
      </c>
      <c r="C226" s="57">
        <v>1967</v>
      </c>
      <c r="D226" s="57"/>
      <c r="E226" s="55" t="s">
        <v>270</v>
      </c>
      <c r="F226" s="62">
        <v>2</v>
      </c>
      <c r="G226" s="62">
        <v>1</v>
      </c>
      <c r="H226" s="70">
        <v>352.5</v>
      </c>
      <c r="I226" s="70">
        <v>326.5</v>
      </c>
      <c r="J226" s="70">
        <v>201.4</v>
      </c>
      <c r="K226" s="71">
        <v>27</v>
      </c>
      <c r="L226" s="70">
        <v>969555.83</v>
      </c>
      <c r="M226" s="70">
        <v>0</v>
      </c>
      <c r="N226" s="70">
        <v>0</v>
      </c>
      <c r="O226" s="70">
        <v>0</v>
      </c>
      <c r="P226" s="70">
        <v>969555.83</v>
      </c>
      <c r="Q226" s="70">
        <v>0</v>
      </c>
      <c r="R226" s="21" t="s">
        <v>243</v>
      </c>
      <c r="S226" s="52" t="s">
        <v>286</v>
      </c>
      <c r="T226" s="53">
        <v>2969.54</v>
      </c>
      <c r="U226" s="53">
        <v>2969.54</v>
      </c>
      <c r="V226" s="54">
        <v>45291</v>
      </c>
    </row>
    <row r="227" spans="1:22" ht="29.25" customHeight="1" x14ac:dyDescent="0.15">
      <c r="A227" s="55"/>
      <c r="B227" s="56"/>
      <c r="C227" s="57"/>
      <c r="D227" s="57"/>
      <c r="E227" s="55"/>
      <c r="F227" s="62"/>
      <c r="G227" s="62"/>
      <c r="H227" s="70"/>
      <c r="I227" s="70"/>
      <c r="J227" s="70"/>
      <c r="K227" s="71"/>
      <c r="L227" s="70"/>
      <c r="M227" s="70"/>
      <c r="N227" s="70"/>
      <c r="O227" s="70"/>
      <c r="P227" s="70"/>
      <c r="Q227" s="70"/>
      <c r="R227" s="22" t="s">
        <v>245</v>
      </c>
      <c r="S227" s="52"/>
      <c r="T227" s="53"/>
      <c r="U227" s="53"/>
      <c r="V227" s="54"/>
    </row>
    <row r="228" spans="1:22" ht="38.25" customHeight="1" x14ac:dyDescent="0.15">
      <c r="A228" s="16" t="s">
        <v>287</v>
      </c>
      <c r="B228" s="17" t="s">
        <v>288</v>
      </c>
      <c r="C228" s="23">
        <v>1939</v>
      </c>
      <c r="D228" s="23"/>
      <c r="E228" s="16" t="s">
        <v>270</v>
      </c>
      <c r="F228" s="24">
        <v>2</v>
      </c>
      <c r="G228" s="24">
        <v>2</v>
      </c>
      <c r="H228" s="33">
        <v>630.9</v>
      </c>
      <c r="I228" s="33">
        <v>570.9</v>
      </c>
      <c r="J228" s="33">
        <v>285.60000000000002</v>
      </c>
      <c r="K228" s="34">
        <v>20</v>
      </c>
      <c r="L228" s="33">
        <v>58841.54</v>
      </c>
      <c r="M228" s="33">
        <v>0</v>
      </c>
      <c r="N228" s="33">
        <v>0</v>
      </c>
      <c r="O228" s="33">
        <v>0</v>
      </c>
      <c r="P228" s="33">
        <v>58841.54</v>
      </c>
      <c r="Q228" s="33">
        <v>0</v>
      </c>
      <c r="R228" s="22" t="s">
        <v>271</v>
      </c>
      <c r="S228" s="27" t="s">
        <v>221</v>
      </c>
      <c r="T228" s="28">
        <v>103.07</v>
      </c>
      <c r="U228" s="28">
        <v>103.07</v>
      </c>
      <c r="V228" s="29">
        <v>45291</v>
      </c>
    </row>
    <row r="229" spans="1:22" ht="38.25" customHeight="1" x14ac:dyDescent="0.15">
      <c r="A229" s="16" t="s">
        <v>289</v>
      </c>
      <c r="B229" s="17" t="s">
        <v>290</v>
      </c>
      <c r="C229" s="23">
        <v>1953</v>
      </c>
      <c r="D229" s="23">
        <v>2011</v>
      </c>
      <c r="E229" s="16" t="s">
        <v>270</v>
      </c>
      <c r="F229" s="24">
        <v>2</v>
      </c>
      <c r="G229" s="24">
        <v>2</v>
      </c>
      <c r="H229" s="33">
        <v>626.20000000000005</v>
      </c>
      <c r="I229" s="33">
        <v>587.1</v>
      </c>
      <c r="J229" s="33">
        <v>174.29</v>
      </c>
      <c r="K229" s="34">
        <v>28</v>
      </c>
      <c r="L229" s="33">
        <v>57263.71</v>
      </c>
      <c r="M229" s="33">
        <v>0</v>
      </c>
      <c r="N229" s="33">
        <v>0</v>
      </c>
      <c r="O229" s="33">
        <v>0</v>
      </c>
      <c r="P229" s="33">
        <v>57263.71</v>
      </c>
      <c r="Q229" s="33">
        <v>0</v>
      </c>
      <c r="R229" s="22" t="s">
        <v>271</v>
      </c>
      <c r="S229" s="27" t="s">
        <v>221</v>
      </c>
      <c r="T229" s="28">
        <v>97.54</v>
      </c>
      <c r="U229" s="28">
        <v>97.54</v>
      </c>
      <c r="V229" s="29">
        <v>45291</v>
      </c>
    </row>
    <row r="230" spans="1:22" ht="38.25" customHeight="1" x14ac:dyDescent="0.15">
      <c r="A230" s="16" t="s">
        <v>291</v>
      </c>
      <c r="B230" s="17" t="s">
        <v>292</v>
      </c>
      <c r="C230" s="23">
        <v>1970</v>
      </c>
      <c r="D230" s="23"/>
      <c r="E230" s="16" t="s">
        <v>270</v>
      </c>
      <c r="F230" s="24">
        <v>2</v>
      </c>
      <c r="G230" s="24">
        <v>3</v>
      </c>
      <c r="H230" s="33">
        <v>574.29999999999995</v>
      </c>
      <c r="I230" s="33">
        <v>512.29999999999995</v>
      </c>
      <c r="J230" s="33">
        <v>408.3</v>
      </c>
      <c r="K230" s="34">
        <v>18</v>
      </c>
      <c r="L230" s="33">
        <v>61320.14</v>
      </c>
      <c r="M230" s="33">
        <v>0</v>
      </c>
      <c r="N230" s="33">
        <v>0</v>
      </c>
      <c r="O230" s="33">
        <v>0</v>
      </c>
      <c r="P230" s="33">
        <v>61320.14</v>
      </c>
      <c r="Q230" s="33">
        <v>0</v>
      </c>
      <c r="R230" s="22" t="s">
        <v>271</v>
      </c>
      <c r="S230" s="27" t="s">
        <v>221</v>
      </c>
      <c r="T230" s="28">
        <v>119.7</v>
      </c>
      <c r="U230" s="28">
        <v>119.7</v>
      </c>
      <c r="V230" s="29">
        <v>45291</v>
      </c>
    </row>
    <row r="231" spans="1:22" ht="38.25" customHeight="1" x14ac:dyDescent="0.15">
      <c r="A231" s="16" t="s">
        <v>293</v>
      </c>
      <c r="B231" s="17" t="s">
        <v>294</v>
      </c>
      <c r="C231" s="23">
        <v>1967</v>
      </c>
      <c r="D231" s="23"/>
      <c r="E231" s="16" t="s">
        <v>295</v>
      </c>
      <c r="F231" s="24">
        <v>2</v>
      </c>
      <c r="G231" s="24">
        <v>2</v>
      </c>
      <c r="H231" s="33">
        <v>510.9</v>
      </c>
      <c r="I231" s="33">
        <v>450.4</v>
      </c>
      <c r="J231" s="33">
        <v>184.3</v>
      </c>
      <c r="K231" s="34">
        <v>18</v>
      </c>
      <c r="L231" s="33">
        <v>65564.479999999996</v>
      </c>
      <c r="M231" s="33">
        <v>0</v>
      </c>
      <c r="N231" s="33">
        <v>0</v>
      </c>
      <c r="O231" s="33">
        <v>0</v>
      </c>
      <c r="P231" s="33">
        <v>65564.479999999996</v>
      </c>
      <c r="Q231" s="33">
        <v>0</v>
      </c>
      <c r="R231" s="22" t="s">
        <v>271</v>
      </c>
      <c r="S231" s="27" t="s">
        <v>221</v>
      </c>
      <c r="T231" s="28">
        <v>145.57</v>
      </c>
      <c r="U231" s="28">
        <v>145.57</v>
      </c>
      <c r="V231" s="29">
        <v>45291</v>
      </c>
    </row>
    <row r="232" spans="1:22" ht="30.75" customHeight="1" x14ac:dyDescent="0.15">
      <c r="A232" s="73" t="s">
        <v>608</v>
      </c>
      <c r="B232" s="73"/>
      <c r="C232" s="1"/>
      <c r="D232" s="2"/>
      <c r="E232" s="2"/>
      <c r="F232" s="2"/>
      <c r="G232" s="2"/>
      <c r="H232" s="35">
        <f>SUM(H216:H231)</f>
        <v>8591.9</v>
      </c>
      <c r="I232" s="36">
        <f t="shared" ref="I232:Q232" si="7">SUM(I216:I231)</f>
        <v>7759.7</v>
      </c>
      <c r="J232" s="36">
        <f t="shared" si="7"/>
        <v>4845.6500000000005</v>
      </c>
      <c r="K232" s="24">
        <f t="shared" si="7"/>
        <v>343</v>
      </c>
      <c r="L232" s="36">
        <f t="shared" si="7"/>
        <v>3329378.41</v>
      </c>
      <c r="M232" s="2">
        <f t="shared" si="7"/>
        <v>0</v>
      </c>
      <c r="N232" s="2">
        <f t="shared" si="7"/>
        <v>0</v>
      </c>
      <c r="O232" s="2">
        <f t="shared" si="7"/>
        <v>0</v>
      </c>
      <c r="P232" s="36">
        <f t="shared" si="7"/>
        <v>3329378.41</v>
      </c>
      <c r="Q232" s="36">
        <f t="shared" si="7"/>
        <v>0</v>
      </c>
      <c r="R232" s="2"/>
      <c r="S232" s="1" t="s">
        <v>296</v>
      </c>
      <c r="T232" s="2"/>
      <c r="U232" s="2"/>
      <c r="V232" s="2"/>
    </row>
    <row r="233" spans="1:22" ht="20.25" customHeight="1" x14ac:dyDescent="0.15">
      <c r="A233" s="61" t="s">
        <v>599</v>
      </c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</row>
    <row r="234" spans="1:22" ht="27.75" customHeight="1" x14ac:dyDescent="0.15">
      <c r="A234" s="55" t="s">
        <v>297</v>
      </c>
      <c r="B234" s="56" t="s">
        <v>298</v>
      </c>
      <c r="C234" s="57">
        <v>1961</v>
      </c>
      <c r="D234" s="57">
        <v>2012</v>
      </c>
      <c r="E234" s="55" t="s">
        <v>295</v>
      </c>
      <c r="F234" s="62">
        <v>2</v>
      </c>
      <c r="G234" s="62">
        <v>2</v>
      </c>
      <c r="H234" s="70">
        <v>788.9</v>
      </c>
      <c r="I234" s="70">
        <v>728.5</v>
      </c>
      <c r="J234" s="70">
        <v>394.9</v>
      </c>
      <c r="K234" s="71">
        <v>33</v>
      </c>
      <c r="L234" s="70">
        <v>581488.47</v>
      </c>
      <c r="M234" s="70">
        <v>0</v>
      </c>
      <c r="N234" s="70">
        <v>0</v>
      </c>
      <c r="O234" s="70">
        <v>0</v>
      </c>
      <c r="P234" s="70">
        <v>581488.47</v>
      </c>
      <c r="Q234" s="70">
        <v>0</v>
      </c>
      <c r="R234" s="21" t="s">
        <v>233</v>
      </c>
      <c r="S234" s="52" t="s">
        <v>299</v>
      </c>
      <c r="T234" s="53">
        <v>798.2</v>
      </c>
      <c r="U234" s="53">
        <v>798.2</v>
      </c>
      <c r="V234" s="54">
        <v>45291</v>
      </c>
    </row>
    <row r="235" spans="1:22" ht="26.25" customHeight="1" x14ac:dyDescent="0.15">
      <c r="A235" s="55"/>
      <c r="B235" s="56"/>
      <c r="C235" s="57"/>
      <c r="D235" s="57"/>
      <c r="E235" s="55"/>
      <c r="F235" s="62"/>
      <c r="G235" s="62"/>
      <c r="H235" s="70"/>
      <c r="I235" s="70"/>
      <c r="J235" s="70"/>
      <c r="K235" s="71"/>
      <c r="L235" s="70"/>
      <c r="M235" s="70"/>
      <c r="N235" s="70"/>
      <c r="O235" s="70"/>
      <c r="P235" s="70"/>
      <c r="Q235" s="70"/>
      <c r="R235" s="21" t="s">
        <v>264</v>
      </c>
      <c r="S235" s="52"/>
      <c r="T235" s="53"/>
      <c r="U235" s="53"/>
      <c r="V235" s="54"/>
    </row>
    <row r="236" spans="1:22" ht="40.5" customHeight="1" x14ac:dyDescent="0.15">
      <c r="A236" s="55"/>
      <c r="B236" s="56"/>
      <c r="C236" s="57"/>
      <c r="D236" s="57"/>
      <c r="E236" s="55"/>
      <c r="F236" s="62"/>
      <c r="G236" s="62"/>
      <c r="H236" s="70"/>
      <c r="I236" s="70"/>
      <c r="J236" s="70"/>
      <c r="K236" s="71"/>
      <c r="L236" s="70"/>
      <c r="M236" s="70"/>
      <c r="N236" s="70"/>
      <c r="O236" s="70"/>
      <c r="P236" s="70"/>
      <c r="Q236" s="70"/>
      <c r="R236" s="22" t="s">
        <v>234</v>
      </c>
      <c r="S236" s="52"/>
      <c r="T236" s="53"/>
      <c r="U236" s="53"/>
      <c r="V236" s="54"/>
    </row>
    <row r="237" spans="1:22" ht="13.35" customHeight="1" x14ac:dyDescent="0.15">
      <c r="A237" s="55" t="s">
        <v>300</v>
      </c>
      <c r="B237" s="56" t="s">
        <v>301</v>
      </c>
      <c r="C237" s="57">
        <v>1985</v>
      </c>
      <c r="D237" s="57"/>
      <c r="E237" s="55" t="s">
        <v>261</v>
      </c>
      <c r="F237" s="62">
        <v>5</v>
      </c>
      <c r="G237" s="62">
        <v>6</v>
      </c>
      <c r="H237" s="70">
        <v>5494.2</v>
      </c>
      <c r="I237" s="70">
        <v>5076.8</v>
      </c>
      <c r="J237" s="70">
        <v>3932.94</v>
      </c>
      <c r="K237" s="71">
        <v>238</v>
      </c>
      <c r="L237" s="70">
        <v>7220627.8700000001</v>
      </c>
      <c r="M237" s="70">
        <v>0</v>
      </c>
      <c r="N237" s="70">
        <v>0</v>
      </c>
      <c r="O237" s="70">
        <v>0</v>
      </c>
      <c r="P237" s="70">
        <v>7220627.8700000001</v>
      </c>
      <c r="Q237" s="70">
        <v>0</v>
      </c>
      <c r="R237" s="21" t="s">
        <v>243</v>
      </c>
      <c r="S237" s="52" t="s">
        <v>299</v>
      </c>
      <c r="T237" s="53">
        <v>1422.28</v>
      </c>
      <c r="U237" s="53">
        <v>1422.28</v>
      </c>
      <c r="V237" s="54">
        <v>45291</v>
      </c>
    </row>
    <row r="238" spans="1:22" ht="13.35" customHeight="1" x14ac:dyDescent="0.15">
      <c r="A238" s="55"/>
      <c r="B238" s="56"/>
      <c r="C238" s="57"/>
      <c r="D238" s="57"/>
      <c r="E238" s="55"/>
      <c r="F238" s="62"/>
      <c r="G238" s="62"/>
      <c r="H238" s="70"/>
      <c r="I238" s="70"/>
      <c r="J238" s="70"/>
      <c r="K238" s="71"/>
      <c r="L238" s="70"/>
      <c r="M238" s="70"/>
      <c r="N238" s="70"/>
      <c r="O238" s="70"/>
      <c r="P238" s="70"/>
      <c r="Q238" s="70"/>
      <c r="R238" s="21" t="s">
        <v>266</v>
      </c>
      <c r="S238" s="52"/>
      <c r="T238" s="53"/>
      <c r="U238" s="53"/>
      <c r="V238" s="54"/>
    </row>
    <row r="239" spans="1:22" ht="28.5" customHeight="1" x14ac:dyDescent="0.15">
      <c r="A239" s="55"/>
      <c r="B239" s="56"/>
      <c r="C239" s="57"/>
      <c r="D239" s="57"/>
      <c r="E239" s="55"/>
      <c r="F239" s="62"/>
      <c r="G239" s="62"/>
      <c r="H239" s="70"/>
      <c r="I239" s="70"/>
      <c r="J239" s="70"/>
      <c r="K239" s="71"/>
      <c r="L239" s="70"/>
      <c r="M239" s="70"/>
      <c r="N239" s="70"/>
      <c r="O239" s="70"/>
      <c r="P239" s="70"/>
      <c r="Q239" s="70"/>
      <c r="R239" s="22" t="s">
        <v>245</v>
      </c>
      <c r="S239" s="52"/>
      <c r="T239" s="53"/>
      <c r="U239" s="53"/>
      <c r="V239" s="54"/>
    </row>
    <row r="240" spans="1:22" ht="39" customHeight="1" x14ac:dyDescent="0.15">
      <c r="A240" s="16" t="s">
        <v>302</v>
      </c>
      <c r="B240" s="17" t="s">
        <v>303</v>
      </c>
      <c r="C240" s="23">
        <v>1960</v>
      </c>
      <c r="D240" s="23"/>
      <c r="E240" s="16" t="s">
        <v>270</v>
      </c>
      <c r="F240" s="24">
        <v>2</v>
      </c>
      <c r="G240" s="24">
        <v>1</v>
      </c>
      <c r="H240" s="33">
        <v>440.6</v>
      </c>
      <c r="I240" s="33">
        <v>405.4</v>
      </c>
      <c r="J240" s="33">
        <v>0</v>
      </c>
      <c r="K240" s="34">
        <v>23</v>
      </c>
      <c r="L240" s="33">
        <v>36187.99</v>
      </c>
      <c r="M240" s="33">
        <v>0</v>
      </c>
      <c r="N240" s="33">
        <v>0</v>
      </c>
      <c r="O240" s="33">
        <v>0</v>
      </c>
      <c r="P240" s="33">
        <v>36187.99</v>
      </c>
      <c r="Q240" s="33">
        <v>0</v>
      </c>
      <c r="R240" s="22" t="s">
        <v>271</v>
      </c>
      <c r="S240" s="27" t="s">
        <v>221</v>
      </c>
      <c r="T240" s="28">
        <v>89.26</v>
      </c>
      <c r="U240" s="28">
        <v>89.26</v>
      </c>
      <c r="V240" s="29">
        <v>45291</v>
      </c>
    </row>
    <row r="241" spans="1:22" ht="39" customHeight="1" x14ac:dyDescent="0.15">
      <c r="A241" s="16" t="s">
        <v>304</v>
      </c>
      <c r="B241" s="17" t="s">
        <v>305</v>
      </c>
      <c r="C241" s="23">
        <v>1966</v>
      </c>
      <c r="D241" s="23"/>
      <c r="E241" s="16" t="s">
        <v>270</v>
      </c>
      <c r="F241" s="24">
        <v>2</v>
      </c>
      <c r="G241" s="24">
        <v>3</v>
      </c>
      <c r="H241" s="33">
        <v>582.9</v>
      </c>
      <c r="I241" s="33">
        <v>520.1</v>
      </c>
      <c r="J241" s="33">
        <v>302.92</v>
      </c>
      <c r="K241" s="34">
        <v>26</v>
      </c>
      <c r="L241" s="33">
        <v>63577.06</v>
      </c>
      <c r="M241" s="33">
        <v>0</v>
      </c>
      <c r="N241" s="33">
        <v>0</v>
      </c>
      <c r="O241" s="33">
        <v>0</v>
      </c>
      <c r="P241" s="33">
        <v>63577.06</v>
      </c>
      <c r="Q241" s="33">
        <v>0</v>
      </c>
      <c r="R241" s="22" t="s">
        <v>271</v>
      </c>
      <c r="S241" s="27" t="s">
        <v>221</v>
      </c>
      <c r="T241" s="28">
        <v>122.24</v>
      </c>
      <c r="U241" s="28">
        <v>122.24</v>
      </c>
      <c r="V241" s="29">
        <v>45291</v>
      </c>
    </row>
    <row r="242" spans="1:22" ht="39" customHeight="1" x14ac:dyDescent="0.15">
      <c r="A242" s="16" t="s">
        <v>306</v>
      </c>
      <c r="B242" s="17" t="s">
        <v>307</v>
      </c>
      <c r="C242" s="23">
        <v>1954</v>
      </c>
      <c r="D242" s="23"/>
      <c r="E242" s="16" t="s">
        <v>270</v>
      </c>
      <c r="F242" s="24">
        <v>2</v>
      </c>
      <c r="G242" s="24">
        <v>3</v>
      </c>
      <c r="H242" s="33">
        <v>807.8</v>
      </c>
      <c r="I242" s="33">
        <v>722.8</v>
      </c>
      <c r="J242" s="33">
        <v>499.51</v>
      </c>
      <c r="K242" s="34">
        <v>33</v>
      </c>
      <c r="L242" s="33">
        <v>54839.68</v>
      </c>
      <c r="M242" s="33">
        <v>0</v>
      </c>
      <c r="N242" s="33">
        <v>0</v>
      </c>
      <c r="O242" s="33">
        <v>0</v>
      </c>
      <c r="P242" s="33">
        <v>54839.68</v>
      </c>
      <c r="Q242" s="33">
        <v>0</v>
      </c>
      <c r="R242" s="22" t="s">
        <v>271</v>
      </c>
      <c r="S242" s="27" t="s">
        <v>221</v>
      </c>
      <c r="T242" s="28">
        <v>75.87</v>
      </c>
      <c r="U242" s="28">
        <v>75.87</v>
      </c>
      <c r="V242" s="29">
        <v>45291</v>
      </c>
    </row>
    <row r="243" spans="1:22" ht="32.25" customHeight="1" x14ac:dyDescent="0.15">
      <c r="A243" s="55" t="s">
        <v>308</v>
      </c>
      <c r="B243" s="56" t="s">
        <v>309</v>
      </c>
      <c r="C243" s="57">
        <v>1978</v>
      </c>
      <c r="D243" s="57">
        <v>2009</v>
      </c>
      <c r="E243" s="55" t="s">
        <v>261</v>
      </c>
      <c r="F243" s="62">
        <v>5</v>
      </c>
      <c r="G243" s="62">
        <v>8</v>
      </c>
      <c r="H243" s="70">
        <v>6606.1</v>
      </c>
      <c r="I243" s="70">
        <v>6036.9</v>
      </c>
      <c r="J243" s="70">
        <v>5220.0600000000004</v>
      </c>
      <c r="K243" s="71">
        <v>262</v>
      </c>
      <c r="L243" s="70">
        <v>7931428.6200000001</v>
      </c>
      <c r="M243" s="70">
        <v>0</v>
      </c>
      <c r="N243" s="70">
        <v>0</v>
      </c>
      <c r="O243" s="70">
        <v>0</v>
      </c>
      <c r="P243" s="70">
        <v>7931428.6200000001</v>
      </c>
      <c r="Q243" s="70">
        <v>0</v>
      </c>
      <c r="R243" s="21" t="s">
        <v>228</v>
      </c>
      <c r="S243" s="52" t="s">
        <v>310</v>
      </c>
      <c r="T243" s="53">
        <v>1313.82</v>
      </c>
      <c r="U243" s="53">
        <v>1313.82</v>
      </c>
      <c r="V243" s="54">
        <v>45291</v>
      </c>
    </row>
    <row r="244" spans="1:22" ht="29.25" customHeight="1" x14ac:dyDescent="0.15">
      <c r="A244" s="55"/>
      <c r="B244" s="56"/>
      <c r="C244" s="57"/>
      <c r="D244" s="57"/>
      <c r="E244" s="55"/>
      <c r="F244" s="62"/>
      <c r="G244" s="62"/>
      <c r="H244" s="70"/>
      <c r="I244" s="70"/>
      <c r="J244" s="70"/>
      <c r="K244" s="71"/>
      <c r="L244" s="70"/>
      <c r="M244" s="70"/>
      <c r="N244" s="70"/>
      <c r="O244" s="70"/>
      <c r="P244" s="70"/>
      <c r="Q244" s="70"/>
      <c r="R244" s="21" t="s">
        <v>262</v>
      </c>
      <c r="S244" s="52"/>
      <c r="T244" s="53"/>
      <c r="U244" s="53"/>
      <c r="V244" s="54"/>
    </row>
    <row r="245" spans="1:22" ht="40.5" customHeight="1" x14ac:dyDescent="0.15">
      <c r="A245" s="55"/>
      <c r="B245" s="56"/>
      <c r="C245" s="57"/>
      <c r="D245" s="57"/>
      <c r="E245" s="55"/>
      <c r="F245" s="62"/>
      <c r="G245" s="62"/>
      <c r="H245" s="70"/>
      <c r="I245" s="70"/>
      <c r="J245" s="70"/>
      <c r="K245" s="71"/>
      <c r="L245" s="70"/>
      <c r="M245" s="70"/>
      <c r="N245" s="70"/>
      <c r="O245" s="70"/>
      <c r="P245" s="70"/>
      <c r="Q245" s="70"/>
      <c r="R245" s="21" t="s">
        <v>230</v>
      </c>
      <c r="S245" s="52"/>
      <c r="T245" s="53"/>
      <c r="U245" s="53"/>
      <c r="V245" s="54"/>
    </row>
    <row r="246" spans="1:22" ht="27.75" customHeight="1" x14ac:dyDescent="0.15">
      <c r="A246" s="55"/>
      <c r="B246" s="56"/>
      <c r="C246" s="57"/>
      <c r="D246" s="57"/>
      <c r="E246" s="55"/>
      <c r="F246" s="62"/>
      <c r="G246" s="62"/>
      <c r="H246" s="70"/>
      <c r="I246" s="70"/>
      <c r="J246" s="70"/>
      <c r="K246" s="71"/>
      <c r="L246" s="70"/>
      <c r="M246" s="70"/>
      <c r="N246" s="70"/>
      <c r="O246" s="70"/>
      <c r="P246" s="70"/>
      <c r="Q246" s="70"/>
      <c r="R246" s="21" t="s">
        <v>231</v>
      </c>
      <c r="S246" s="52"/>
      <c r="T246" s="53"/>
      <c r="U246" s="53"/>
      <c r="V246" s="54"/>
    </row>
    <row r="247" spans="1:22" ht="40.5" customHeight="1" x14ac:dyDescent="0.15">
      <c r="A247" s="55"/>
      <c r="B247" s="56"/>
      <c r="C247" s="57"/>
      <c r="D247" s="57"/>
      <c r="E247" s="55"/>
      <c r="F247" s="62"/>
      <c r="G247" s="62"/>
      <c r="H247" s="70"/>
      <c r="I247" s="70"/>
      <c r="J247" s="70"/>
      <c r="K247" s="71"/>
      <c r="L247" s="70"/>
      <c r="M247" s="70"/>
      <c r="N247" s="70"/>
      <c r="O247" s="70"/>
      <c r="P247" s="70"/>
      <c r="Q247" s="70"/>
      <c r="R247" s="21" t="s">
        <v>263</v>
      </c>
      <c r="S247" s="52"/>
      <c r="T247" s="53"/>
      <c r="U247" s="53"/>
      <c r="V247" s="54"/>
    </row>
    <row r="248" spans="1:22" ht="39.75" customHeight="1" x14ac:dyDescent="0.15">
      <c r="A248" s="55"/>
      <c r="B248" s="56"/>
      <c r="C248" s="57"/>
      <c r="D248" s="57"/>
      <c r="E248" s="55"/>
      <c r="F248" s="62"/>
      <c r="G248" s="62"/>
      <c r="H248" s="70"/>
      <c r="I248" s="70"/>
      <c r="J248" s="70"/>
      <c r="K248" s="71"/>
      <c r="L248" s="70"/>
      <c r="M248" s="70"/>
      <c r="N248" s="70"/>
      <c r="O248" s="70"/>
      <c r="P248" s="70"/>
      <c r="Q248" s="70"/>
      <c r="R248" s="21" t="s">
        <v>232</v>
      </c>
      <c r="S248" s="52"/>
      <c r="T248" s="53"/>
      <c r="U248" s="53"/>
      <c r="V248" s="54"/>
    </row>
    <row r="249" spans="1:22" ht="27.75" customHeight="1" x14ac:dyDescent="0.15">
      <c r="A249" s="55"/>
      <c r="B249" s="56"/>
      <c r="C249" s="57"/>
      <c r="D249" s="57"/>
      <c r="E249" s="55"/>
      <c r="F249" s="62"/>
      <c r="G249" s="62"/>
      <c r="H249" s="70"/>
      <c r="I249" s="70"/>
      <c r="J249" s="70"/>
      <c r="K249" s="71"/>
      <c r="L249" s="70"/>
      <c r="M249" s="70"/>
      <c r="N249" s="70"/>
      <c r="O249" s="70"/>
      <c r="P249" s="70"/>
      <c r="Q249" s="70"/>
      <c r="R249" s="21" t="s">
        <v>235</v>
      </c>
      <c r="S249" s="52"/>
      <c r="T249" s="53"/>
      <c r="U249" s="53"/>
      <c r="V249" s="54"/>
    </row>
    <row r="250" spans="1:22" ht="40.5" customHeight="1" x14ac:dyDescent="0.15">
      <c r="A250" s="55"/>
      <c r="B250" s="56"/>
      <c r="C250" s="57"/>
      <c r="D250" s="57"/>
      <c r="E250" s="55"/>
      <c r="F250" s="62"/>
      <c r="G250" s="62"/>
      <c r="H250" s="70"/>
      <c r="I250" s="70"/>
      <c r="J250" s="70"/>
      <c r="K250" s="71"/>
      <c r="L250" s="70"/>
      <c r="M250" s="70"/>
      <c r="N250" s="70"/>
      <c r="O250" s="70"/>
      <c r="P250" s="70"/>
      <c r="Q250" s="70"/>
      <c r="R250" s="21" t="s">
        <v>265</v>
      </c>
      <c r="S250" s="52"/>
      <c r="T250" s="53"/>
      <c r="U250" s="53"/>
      <c r="V250" s="54"/>
    </row>
    <row r="251" spans="1:22" ht="39.75" customHeight="1" x14ac:dyDescent="0.15">
      <c r="A251" s="55"/>
      <c r="B251" s="56"/>
      <c r="C251" s="57"/>
      <c r="D251" s="57"/>
      <c r="E251" s="55"/>
      <c r="F251" s="62"/>
      <c r="G251" s="62"/>
      <c r="H251" s="70"/>
      <c r="I251" s="70"/>
      <c r="J251" s="70"/>
      <c r="K251" s="71"/>
      <c r="L251" s="70"/>
      <c r="M251" s="70"/>
      <c r="N251" s="70"/>
      <c r="O251" s="70"/>
      <c r="P251" s="70"/>
      <c r="Q251" s="70"/>
      <c r="R251" s="22" t="s">
        <v>236</v>
      </c>
      <c r="S251" s="52"/>
      <c r="T251" s="53"/>
      <c r="U251" s="53"/>
      <c r="V251" s="54"/>
    </row>
    <row r="252" spans="1:22" ht="30" customHeight="1" x14ac:dyDescent="0.15">
      <c r="A252" s="55" t="s">
        <v>311</v>
      </c>
      <c r="B252" s="56" t="s">
        <v>312</v>
      </c>
      <c r="C252" s="57">
        <v>1982</v>
      </c>
      <c r="D252" s="57"/>
      <c r="E252" s="55" t="s">
        <v>261</v>
      </c>
      <c r="F252" s="62">
        <v>5</v>
      </c>
      <c r="G252" s="62">
        <v>8</v>
      </c>
      <c r="H252" s="70">
        <v>6691</v>
      </c>
      <c r="I252" s="70">
        <v>6133.2</v>
      </c>
      <c r="J252" s="70">
        <v>4965.04</v>
      </c>
      <c r="K252" s="71">
        <v>254</v>
      </c>
      <c r="L252" s="70">
        <v>9328442.6400000006</v>
      </c>
      <c r="M252" s="70">
        <v>0</v>
      </c>
      <c r="N252" s="70">
        <v>0</v>
      </c>
      <c r="O252" s="70">
        <v>0</v>
      </c>
      <c r="P252" s="70">
        <v>9328442.6400000006</v>
      </c>
      <c r="Q252" s="70">
        <v>0</v>
      </c>
      <c r="R252" s="21" t="s">
        <v>228</v>
      </c>
      <c r="S252" s="52" t="s">
        <v>313</v>
      </c>
      <c r="T252" s="53">
        <v>1520.97</v>
      </c>
      <c r="U252" s="53">
        <v>1520.97</v>
      </c>
      <c r="V252" s="54">
        <v>45291</v>
      </c>
    </row>
    <row r="253" spans="1:22" ht="39" customHeight="1" x14ac:dyDescent="0.15">
      <c r="A253" s="55"/>
      <c r="B253" s="56"/>
      <c r="C253" s="57"/>
      <c r="D253" s="57"/>
      <c r="E253" s="55"/>
      <c r="F253" s="62"/>
      <c r="G253" s="62"/>
      <c r="H253" s="70"/>
      <c r="I253" s="70"/>
      <c r="J253" s="70"/>
      <c r="K253" s="71"/>
      <c r="L253" s="70"/>
      <c r="M253" s="70"/>
      <c r="N253" s="70"/>
      <c r="O253" s="70"/>
      <c r="P253" s="70"/>
      <c r="Q253" s="70"/>
      <c r="R253" s="21" t="s">
        <v>230</v>
      </c>
      <c r="S253" s="52"/>
      <c r="T253" s="53"/>
      <c r="U253" s="53"/>
      <c r="V253" s="54"/>
    </row>
    <row r="254" spans="1:22" ht="30.75" customHeight="1" x14ac:dyDescent="0.15">
      <c r="A254" s="55"/>
      <c r="B254" s="56"/>
      <c r="C254" s="57"/>
      <c r="D254" s="57"/>
      <c r="E254" s="55"/>
      <c r="F254" s="62"/>
      <c r="G254" s="62"/>
      <c r="H254" s="70"/>
      <c r="I254" s="70"/>
      <c r="J254" s="70"/>
      <c r="K254" s="71"/>
      <c r="L254" s="70"/>
      <c r="M254" s="70"/>
      <c r="N254" s="70"/>
      <c r="O254" s="70"/>
      <c r="P254" s="70"/>
      <c r="Q254" s="70"/>
      <c r="R254" s="21" t="s">
        <v>231</v>
      </c>
      <c r="S254" s="52"/>
      <c r="T254" s="53"/>
      <c r="U254" s="53"/>
      <c r="V254" s="54"/>
    </row>
    <row r="255" spans="1:22" ht="39.75" customHeight="1" x14ac:dyDescent="0.15">
      <c r="A255" s="55"/>
      <c r="B255" s="56"/>
      <c r="C255" s="57"/>
      <c r="D255" s="57"/>
      <c r="E255" s="55"/>
      <c r="F255" s="62"/>
      <c r="G255" s="62"/>
      <c r="H255" s="70"/>
      <c r="I255" s="70"/>
      <c r="J255" s="70"/>
      <c r="K255" s="71"/>
      <c r="L255" s="70"/>
      <c r="M255" s="70"/>
      <c r="N255" s="70"/>
      <c r="O255" s="70"/>
      <c r="P255" s="70"/>
      <c r="Q255" s="70"/>
      <c r="R255" s="21" t="s">
        <v>232</v>
      </c>
      <c r="S255" s="52"/>
      <c r="T255" s="53"/>
      <c r="U255" s="53"/>
      <c r="V255" s="54"/>
    </row>
    <row r="256" spans="1:22" ht="27.75" customHeight="1" x14ac:dyDescent="0.15">
      <c r="A256" s="55"/>
      <c r="B256" s="56"/>
      <c r="C256" s="57"/>
      <c r="D256" s="57"/>
      <c r="E256" s="55"/>
      <c r="F256" s="62"/>
      <c r="G256" s="62"/>
      <c r="H256" s="70"/>
      <c r="I256" s="70"/>
      <c r="J256" s="70"/>
      <c r="K256" s="71"/>
      <c r="L256" s="70"/>
      <c r="M256" s="70"/>
      <c r="N256" s="70"/>
      <c r="O256" s="70"/>
      <c r="P256" s="70"/>
      <c r="Q256" s="70"/>
      <c r="R256" s="21" t="s">
        <v>235</v>
      </c>
      <c r="S256" s="52"/>
      <c r="T256" s="53"/>
      <c r="U256" s="53"/>
      <c r="V256" s="54"/>
    </row>
    <row r="257" spans="1:22" ht="40.5" customHeight="1" x14ac:dyDescent="0.15">
      <c r="A257" s="55"/>
      <c r="B257" s="56"/>
      <c r="C257" s="57"/>
      <c r="D257" s="57"/>
      <c r="E257" s="55"/>
      <c r="F257" s="62"/>
      <c r="G257" s="62"/>
      <c r="H257" s="70"/>
      <c r="I257" s="70"/>
      <c r="J257" s="70"/>
      <c r="K257" s="71"/>
      <c r="L257" s="70"/>
      <c r="M257" s="70"/>
      <c r="N257" s="70"/>
      <c r="O257" s="70"/>
      <c r="P257" s="70"/>
      <c r="Q257" s="70"/>
      <c r="R257" s="22" t="s">
        <v>236</v>
      </c>
      <c r="S257" s="52"/>
      <c r="T257" s="53"/>
      <c r="U257" s="53"/>
      <c r="V257" s="54"/>
    </row>
    <row r="258" spans="1:22" ht="39" customHeight="1" x14ac:dyDescent="0.15">
      <c r="A258" s="16" t="s">
        <v>314</v>
      </c>
      <c r="B258" s="17" t="s">
        <v>315</v>
      </c>
      <c r="C258" s="23">
        <v>1969</v>
      </c>
      <c r="D258" s="23"/>
      <c r="E258" s="16" t="s">
        <v>270</v>
      </c>
      <c r="F258" s="24">
        <v>2</v>
      </c>
      <c r="G258" s="24">
        <v>2</v>
      </c>
      <c r="H258" s="33">
        <v>577</v>
      </c>
      <c r="I258" s="33">
        <v>514.1</v>
      </c>
      <c r="J258" s="33">
        <v>92.6</v>
      </c>
      <c r="K258" s="34">
        <v>31</v>
      </c>
      <c r="L258" s="33">
        <v>64149.7</v>
      </c>
      <c r="M258" s="33">
        <v>0</v>
      </c>
      <c r="N258" s="33">
        <v>0</v>
      </c>
      <c r="O258" s="33">
        <v>0</v>
      </c>
      <c r="P258" s="33">
        <v>64149.7</v>
      </c>
      <c r="Q258" s="33">
        <v>0</v>
      </c>
      <c r="R258" s="22" t="s">
        <v>271</v>
      </c>
      <c r="S258" s="27" t="s">
        <v>316</v>
      </c>
      <c r="T258" s="28">
        <v>124.78</v>
      </c>
      <c r="U258" s="28">
        <v>124.78</v>
      </c>
      <c r="V258" s="29">
        <v>45291</v>
      </c>
    </row>
    <row r="259" spans="1:22" ht="43.5" customHeight="1" x14ac:dyDescent="0.15">
      <c r="A259" s="16" t="s">
        <v>317</v>
      </c>
      <c r="B259" s="17" t="s">
        <v>318</v>
      </c>
      <c r="C259" s="23">
        <v>1936</v>
      </c>
      <c r="D259" s="23"/>
      <c r="E259" s="16" t="s">
        <v>270</v>
      </c>
      <c r="F259" s="24">
        <v>2</v>
      </c>
      <c r="G259" s="24">
        <v>2</v>
      </c>
      <c r="H259" s="33">
        <v>702.3</v>
      </c>
      <c r="I259" s="33">
        <v>635.6</v>
      </c>
      <c r="J259" s="33">
        <v>234.99</v>
      </c>
      <c r="K259" s="34">
        <v>30</v>
      </c>
      <c r="L259" s="33">
        <v>58638.720000000001</v>
      </c>
      <c r="M259" s="33">
        <v>0</v>
      </c>
      <c r="N259" s="33">
        <v>0</v>
      </c>
      <c r="O259" s="33">
        <v>0</v>
      </c>
      <c r="P259" s="33">
        <v>58638.720000000001</v>
      </c>
      <c r="Q259" s="33">
        <v>0</v>
      </c>
      <c r="R259" s="22" t="s">
        <v>271</v>
      </c>
      <c r="S259" s="27" t="s">
        <v>316</v>
      </c>
      <c r="T259" s="28">
        <v>92.26</v>
      </c>
      <c r="U259" s="28">
        <v>92.26</v>
      </c>
      <c r="V259" s="29">
        <v>45291</v>
      </c>
    </row>
    <row r="260" spans="1:22" ht="30" customHeight="1" x14ac:dyDescent="0.15">
      <c r="A260" s="75" t="s">
        <v>609</v>
      </c>
      <c r="B260" s="75"/>
      <c r="C260" s="1"/>
      <c r="D260" s="2"/>
      <c r="E260" s="2"/>
      <c r="F260" s="2"/>
      <c r="G260" s="2"/>
      <c r="H260" s="35">
        <f>SUM(H234:H259)</f>
        <v>22690.799999999999</v>
      </c>
      <c r="I260" s="36">
        <f t="shared" ref="I260:Q260" si="8">SUM(I234:I259)</f>
        <v>20773.399999999998</v>
      </c>
      <c r="J260" s="36">
        <f t="shared" si="8"/>
        <v>15642.960000000003</v>
      </c>
      <c r="K260" s="24">
        <f t="shared" si="8"/>
        <v>930</v>
      </c>
      <c r="L260" s="36">
        <f t="shared" si="8"/>
        <v>25339380.749999996</v>
      </c>
      <c r="M260" s="2">
        <f t="shared" si="8"/>
        <v>0</v>
      </c>
      <c r="N260" s="2">
        <f t="shared" si="8"/>
        <v>0</v>
      </c>
      <c r="O260" s="2">
        <f t="shared" si="8"/>
        <v>0</v>
      </c>
      <c r="P260" s="36">
        <f t="shared" si="8"/>
        <v>25339380.749999996</v>
      </c>
      <c r="Q260" s="36">
        <f t="shared" si="8"/>
        <v>0</v>
      </c>
      <c r="R260" s="2"/>
      <c r="S260" s="1" t="s">
        <v>319</v>
      </c>
      <c r="T260" s="2"/>
      <c r="U260" s="2"/>
      <c r="V260" s="2"/>
    </row>
    <row r="261" spans="1:22" ht="24" customHeight="1" x14ac:dyDescent="0.15">
      <c r="A261" s="76" t="s">
        <v>538</v>
      </c>
      <c r="B261" s="76"/>
      <c r="C261" s="1"/>
      <c r="D261" s="2"/>
      <c r="E261" s="2"/>
      <c r="F261" s="2"/>
      <c r="G261" s="2"/>
      <c r="H261" s="41">
        <f>H260+H232+H214+H192+H162+H145+H121+H107+H78</f>
        <v>337195.6</v>
      </c>
      <c r="I261" s="41">
        <f t="shared" ref="I261:Q261" si="9">I260+I232+I214+I192+I162+I145+I121+I107+I78</f>
        <v>297466.14</v>
      </c>
      <c r="J261" s="41">
        <f t="shared" si="9"/>
        <v>253900.24</v>
      </c>
      <c r="K261" s="42">
        <f t="shared" si="9"/>
        <v>12022</v>
      </c>
      <c r="L261" s="41">
        <f t="shared" si="9"/>
        <v>373215666.71000004</v>
      </c>
      <c r="M261" s="41">
        <f t="shared" si="9"/>
        <v>0</v>
      </c>
      <c r="N261" s="41">
        <f t="shared" si="9"/>
        <v>63844649.980000004</v>
      </c>
      <c r="O261" s="41">
        <f t="shared" si="9"/>
        <v>0</v>
      </c>
      <c r="P261" s="41">
        <f t="shared" si="9"/>
        <v>304655000.57999998</v>
      </c>
      <c r="Q261" s="41">
        <f t="shared" si="9"/>
        <v>4716016.1500000004</v>
      </c>
      <c r="R261" s="1"/>
      <c r="S261" s="1">
        <f>S260+S232+S214+S192+S162+S145+S121+S107+S78</f>
        <v>220</v>
      </c>
      <c r="T261" s="2"/>
      <c r="U261" s="2"/>
      <c r="V261" s="2"/>
    </row>
    <row r="262" spans="1:22" ht="17.25" customHeight="1" x14ac:dyDescent="0.15">
      <c r="A262" s="60" t="s">
        <v>337</v>
      </c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</row>
    <row r="263" spans="1:22" ht="17.25" customHeight="1" x14ac:dyDescent="0.15">
      <c r="A263" s="61" t="s">
        <v>591</v>
      </c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</row>
    <row r="264" spans="1:22" ht="13.35" customHeight="1" x14ac:dyDescent="0.15">
      <c r="A264" s="55" t="s">
        <v>325</v>
      </c>
      <c r="B264" s="56" t="s">
        <v>338</v>
      </c>
      <c r="C264" s="57">
        <v>1961</v>
      </c>
      <c r="D264" s="57"/>
      <c r="E264" s="55" t="s">
        <v>339</v>
      </c>
      <c r="F264" s="62">
        <v>5</v>
      </c>
      <c r="G264" s="62">
        <v>4</v>
      </c>
      <c r="H264" s="63">
        <v>3691.9</v>
      </c>
      <c r="I264" s="63">
        <v>3691.9</v>
      </c>
      <c r="J264" s="63">
        <v>2988.81</v>
      </c>
      <c r="K264" s="64">
        <v>94</v>
      </c>
      <c r="L264" s="74">
        <v>15111949.609999999</v>
      </c>
      <c r="M264" s="74">
        <v>0</v>
      </c>
      <c r="N264" s="74">
        <v>13043941.449999999</v>
      </c>
      <c r="O264" s="63">
        <v>0</v>
      </c>
      <c r="P264" s="63">
        <v>0</v>
      </c>
      <c r="Q264" s="74">
        <v>2068008.16</v>
      </c>
      <c r="R264" s="21" t="s">
        <v>340</v>
      </c>
      <c r="S264" s="52" t="s">
        <v>320</v>
      </c>
      <c r="T264" s="53">
        <v>4012.18</v>
      </c>
      <c r="U264" s="53">
        <v>4012.18</v>
      </c>
      <c r="V264" s="54">
        <v>45657</v>
      </c>
    </row>
    <row r="265" spans="1:22" ht="13.35" customHeight="1" x14ac:dyDescent="0.15">
      <c r="A265" s="55"/>
      <c r="B265" s="56"/>
      <c r="C265" s="57"/>
      <c r="D265" s="57"/>
      <c r="E265" s="55"/>
      <c r="F265" s="62"/>
      <c r="G265" s="62"/>
      <c r="H265" s="63"/>
      <c r="I265" s="63"/>
      <c r="J265" s="63"/>
      <c r="K265" s="64"/>
      <c r="L265" s="74"/>
      <c r="M265" s="74"/>
      <c r="N265" s="74"/>
      <c r="O265" s="63"/>
      <c r="P265" s="63"/>
      <c r="Q265" s="74"/>
      <c r="R265" s="21" t="s">
        <v>331</v>
      </c>
      <c r="S265" s="52"/>
      <c r="T265" s="53"/>
      <c r="U265" s="53"/>
      <c r="V265" s="54"/>
    </row>
    <row r="266" spans="1:22" ht="13.35" customHeight="1" x14ac:dyDescent="0.15">
      <c r="A266" s="55"/>
      <c r="B266" s="56"/>
      <c r="C266" s="57"/>
      <c r="D266" s="57"/>
      <c r="E266" s="55"/>
      <c r="F266" s="62"/>
      <c r="G266" s="62"/>
      <c r="H266" s="63"/>
      <c r="I266" s="63"/>
      <c r="J266" s="63"/>
      <c r="K266" s="64"/>
      <c r="L266" s="74"/>
      <c r="M266" s="74"/>
      <c r="N266" s="74"/>
      <c r="O266" s="63"/>
      <c r="P266" s="63"/>
      <c r="Q266" s="74"/>
      <c r="R266" s="22" t="s">
        <v>341</v>
      </c>
      <c r="S266" s="52"/>
      <c r="T266" s="53"/>
      <c r="U266" s="53"/>
      <c r="V266" s="54"/>
    </row>
    <row r="267" spans="1:22" ht="13.35" customHeight="1" x14ac:dyDescent="0.15">
      <c r="A267" s="10">
        <v>2</v>
      </c>
      <c r="B267" s="11" t="s">
        <v>487</v>
      </c>
      <c r="C267" s="12">
        <v>1960</v>
      </c>
      <c r="D267" s="12"/>
      <c r="E267" s="10" t="s">
        <v>53</v>
      </c>
      <c r="F267" s="13">
        <v>4</v>
      </c>
      <c r="G267" s="13">
        <v>4</v>
      </c>
      <c r="H267" s="8">
        <v>5351.3</v>
      </c>
      <c r="I267" s="8">
        <v>5351.3</v>
      </c>
      <c r="J267" s="8">
        <v>2917.28</v>
      </c>
      <c r="K267" s="9">
        <v>165</v>
      </c>
      <c r="L267" s="8">
        <v>1096235</v>
      </c>
      <c r="M267" s="8">
        <v>0</v>
      </c>
      <c r="N267" s="8">
        <v>0</v>
      </c>
      <c r="O267" s="8">
        <v>1096235</v>
      </c>
      <c r="P267" s="8">
        <v>0</v>
      </c>
      <c r="Q267" s="8">
        <v>0</v>
      </c>
      <c r="R267" s="3" t="s">
        <v>386</v>
      </c>
      <c r="S267" s="5">
        <v>1</v>
      </c>
      <c r="T267" s="6">
        <v>204.85</v>
      </c>
      <c r="U267" s="6">
        <v>204.85</v>
      </c>
      <c r="V267" s="7">
        <v>45657</v>
      </c>
    </row>
    <row r="268" spans="1:22" ht="27.75" customHeight="1" x14ac:dyDescent="0.15">
      <c r="A268" s="55">
        <v>3</v>
      </c>
      <c r="B268" s="56" t="s">
        <v>342</v>
      </c>
      <c r="C268" s="57">
        <v>1975</v>
      </c>
      <c r="D268" s="57">
        <v>1975</v>
      </c>
      <c r="E268" s="55" t="s">
        <v>339</v>
      </c>
      <c r="F268" s="62">
        <v>9</v>
      </c>
      <c r="G268" s="62">
        <v>2</v>
      </c>
      <c r="H268" s="63">
        <v>6939.1</v>
      </c>
      <c r="I268" s="63">
        <v>6415.7</v>
      </c>
      <c r="J268" s="63">
        <v>4744.1099999999997</v>
      </c>
      <c r="K268" s="64">
        <v>0</v>
      </c>
      <c r="L268" s="63">
        <v>6839534.9900000002</v>
      </c>
      <c r="M268" s="63">
        <v>0</v>
      </c>
      <c r="N268" s="63">
        <v>0</v>
      </c>
      <c r="O268" s="63">
        <v>0</v>
      </c>
      <c r="P268" s="63">
        <v>6839534.9900000002</v>
      </c>
      <c r="Q268" s="63">
        <v>0</v>
      </c>
      <c r="R268" s="21" t="s">
        <v>321</v>
      </c>
      <c r="S268" s="52" t="s">
        <v>336</v>
      </c>
      <c r="T268" s="53">
        <v>1066.06</v>
      </c>
      <c r="U268" s="53">
        <v>1066.06</v>
      </c>
      <c r="V268" s="54">
        <v>45657</v>
      </c>
    </row>
    <row r="269" spans="1:22" ht="38.25" customHeight="1" x14ac:dyDescent="0.15">
      <c r="A269" s="55"/>
      <c r="B269" s="56"/>
      <c r="C269" s="57"/>
      <c r="D269" s="57"/>
      <c r="E269" s="55"/>
      <c r="F269" s="62"/>
      <c r="G269" s="62"/>
      <c r="H269" s="63"/>
      <c r="I269" s="63"/>
      <c r="J269" s="63"/>
      <c r="K269" s="64"/>
      <c r="L269" s="63"/>
      <c r="M269" s="63"/>
      <c r="N269" s="63"/>
      <c r="O269" s="63"/>
      <c r="P269" s="63"/>
      <c r="Q269" s="63"/>
      <c r="R269" s="21" t="s">
        <v>332</v>
      </c>
      <c r="S269" s="52"/>
      <c r="T269" s="53"/>
      <c r="U269" s="53"/>
      <c r="V269" s="54"/>
    </row>
    <row r="270" spans="1:22" ht="27" customHeight="1" x14ac:dyDescent="0.15">
      <c r="A270" s="55"/>
      <c r="B270" s="56"/>
      <c r="C270" s="57"/>
      <c r="D270" s="57"/>
      <c r="E270" s="55"/>
      <c r="F270" s="62"/>
      <c r="G270" s="62"/>
      <c r="H270" s="63"/>
      <c r="I270" s="63"/>
      <c r="J270" s="63"/>
      <c r="K270" s="64"/>
      <c r="L270" s="63"/>
      <c r="M270" s="63"/>
      <c r="N270" s="63"/>
      <c r="O270" s="63"/>
      <c r="P270" s="63"/>
      <c r="Q270" s="63"/>
      <c r="R270" s="21" t="s">
        <v>322</v>
      </c>
      <c r="S270" s="52"/>
      <c r="T270" s="53"/>
      <c r="U270" s="53"/>
      <c r="V270" s="54"/>
    </row>
    <row r="271" spans="1:22" ht="39.75" customHeight="1" x14ac:dyDescent="0.15">
      <c r="A271" s="55"/>
      <c r="B271" s="56"/>
      <c r="C271" s="57"/>
      <c r="D271" s="57"/>
      <c r="E271" s="55"/>
      <c r="F271" s="62"/>
      <c r="G271" s="62"/>
      <c r="H271" s="63"/>
      <c r="I271" s="63"/>
      <c r="J271" s="63"/>
      <c r="K271" s="64"/>
      <c r="L271" s="63"/>
      <c r="M271" s="63"/>
      <c r="N271" s="63"/>
      <c r="O271" s="63"/>
      <c r="P271" s="63"/>
      <c r="Q271" s="63"/>
      <c r="R271" s="21" t="s">
        <v>343</v>
      </c>
      <c r="S271" s="52"/>
      <c r="T271" s="53"/>
      <c r="U271" s="53"/>
      <c r="V271" s="54"/>
    </row>
    <row r="272" spans="1:22" ht="39" customHeight="1" x14ac:dyDescent="0.15">
      <c r="A272" s="55"/>
      <c r="B272" s="56"/>
      <c r="C272" s="57"/>
      <c r="D272" s="57"/>
      <c r="E272" s="55"/>
      <c r="F272" s="62"/>
      <c r="G272" s="62"/>
      <c r="H272" s="63"/>
      <c r="I272" s="63"/>
      <c r="J272" s="63"/>
      <c r="K272" s="64"/>
      <c r="L272" s="63"/>
      <c r="M272" s="63"/>
      <c r="N272" s="63"/>
      <c r="O272" s="63"/>
      <c r="P272" s="63"/>
      <c r="Q272" s="63"/>
      <c r="R272" s="21" t="s">
        <v>333</v>
      </c>
      <c r="S272" s="52"/>
      <c r="T272" s="53"/>
      <c r="U272" s="53"/>
      <c r="V272" s="54"/>
    </row>
    <row r="273" spans="1:22" ht="28.5" customHeight="1" x14ac:dyDescent="0.15">
      <c r="A273" s="55"/>
      <c r="B273" s="56"/>
      <c r="C273" s="57"/>
      <c r="D273" s="57"/>
      <c r="E273" s="55"/>
      <c r="F273" s="62"/>
      <c r="G273" s="62"/>
      <c r="H273" s="63"/>
      <c r="I273" s="63"/>
      <c r="J273" s="63"/>
      <c r="K273" s="64"/>
      <c r="L273" s="63"/>
      <c r="M273" s="63"/>
      <c r="N273" s="63"/>
      <c r="O273" s="63"/>
      <c r="P273" s="63"/>
      <c r="Q273" s="63"/>
      <c r="R273" s="21" t="s">
        <v>323</v>
      </c>
      <c r="S273" s="52"/>
      <c r="T273" s="53"/>
      <c r="U273" s="53"/>
      <c r="V273" s="54"/>
    </row>
    <row r="274" spans="1:22" ht="39.75" customHeight="1" x14ac:dyDescent="0.15">
      <c r="A274" s="55"/>
      <c r="B274" s="56"/>
      <c r="C274" s="57"/>
      <c r="D274" s="57"/>
      <c r="E274" s="55"/>
      <c r="F274" s="62"/>
      <c r="G274" s="62"/>
      <c r="H274" s="63"/>
      <c r="I274" s="63"/>
      <c r="J274" s="63"/>
      <c r="K274" s="64"/>
      <c r="L274" s="63"/>
      <c r="M274" s="63"/>
      <c r="N274" s="63"/>
      <c r="O274" s="63"/>
      <c r="P274" s="63"/>
      <c r="Q274" s="63"/>
      <c r="R274" s="21" t="s">
        <v>334</v>
      </c>
      <c r="S274" s="52"/>
      <c r="T274" s="53"/>
      <c r="U274" s="53"/>
      <c r="V274" s="54"/>
    </row>
    <row r="275" spans="1:22" ht="27" customHeight="1" x14ac:dyDescent="0.15">
      <c r="A275" s="55"/>
      <c r="B275" s="56"/>
      <c r="C275" s="57"/>
      <c r="D275" s="57"/>
      <c r="E275" s="55"/>
      <c r="F275" s="62"/>
      <c r="G275" s="62"/>
      <c r="H275" s="63"/>
      <c r="I275" s="63"/>
      <c r="J275" s="63"/>
      <c r="K275" s="64"/>
      <c r="L275" s="63"/>
      <c r="M275" s="63"/>
      <c r="N275" s="63"/>
      <c r="O275" s="63"/>
      <c r="P275" s="63"/>
      <c r="Q275" s="63"/>
      <c r="R275" s="21" t="s">
        <v>324</v>
      </c>
      <c r="S275" s="52"/>
      <c r="T275" s="53"/>
      <c r="U275" s="53"/>
      <c r="V275" s="54"/>
    </row>
    <row r="276" spans="1:22" ht="42" customHeight="1" x14ac:dyDescent="0.15">
      <c r="A276" s="55"/>
      <c r="B276" s="56"/>
      <c r="C276" s="57"/>
      <c r="D276" s="57"/>
      <c r="E276" s="55"/>
      <c r="F276" s="62"/>
      <c r="G276" s="62"/>
      <c r="H276" s="63"/>
      <c r="I276" s="63"/>
      <c r="J276" s="63"/>
      <c r="K276" s="64"/>
      <c r="L276" s="63"/>
      <c r="M276" s="63"/>
      <c r="N276" s="63"/>
      <c r="O276" s="63"/>
      <c r="P276" s="63"/>
      <c r="Q276" s="63"/>
      <c r="R276" s="22" t="s">
        <v>335</v>
      </c>
      <c r="S276" s="52"/>
      <c r="T276" s="53"/>
      <c r="U276" s="53"/>
      <c r="V276" s="54"/>
    </row>
    <row r="277" spans="1:22" ht="26.25" customHeight="1" x14ac:dyDescent="0.15">
      <c r="A277" s="55">
        <v>4</v>
      </c>
      <c r="B277" s="56" t="s">
        <v>344</v>
      </c>
      <c r="C277" s="57">
        <v>1976</v>
      </c>
      <c r="D277" s="57">
        <v>1976</v>
      </c>
      <c r="E277" s="55" t="s">
        <v>345</v>
      </c>
      <c r="F277" s="62">
        <v>9</v>
      </c>
      <c r="G277" s="62">
        <v>6</v>
      </c>
      <c r="H277" s="63">
        <v>12220</v>
      </c>
      <c r="I277" s="63">
        <v>10841</v>
      </c>
      <c r="J277" s="63">
        <v>10097.969999999999</v>
      </c>
      <c r="K277" s="64">
        <v>459</v>
      </c>
      <c r="L277" s="63">
        <v>19936425.18</v>
      </c>
      <c r="M277" s="63">
        <v>0</v>
      </c>
      <c r="N277" s="63">
        <v>0</v>
      </c>
      <c r="O277" s="63">
        <v>0</v>
      </c>
      <c r="P277" s="63">
        <v>19936425.18</v>
      </c>
      <c r="Q277" s="63">
        <v>0</v>
      </c>
      <c r="R277" s="21" t="s">
        <v>321</v>
      </c>
      <c r="S277" s="52" t="s">
        <v>346</v>
      </c>
      <c r="T277" s="53">
        <v>1838.98</v>
      </c>
      <c r="U277" s="53">
        <v>1838.98</v>
      </c>
      <c r="V277" s="54">
        <v>45657</v>
      </c>
    </row>
    <row r="278" spans="1:22" ht="39.75" customHeight="1" x14ac:dyDescent="0.15">
      <c r="A278" s="55"/>
      <c r="B278" s="56"/>
      <c r="C278" s="57"/>
      <c r="D278" s="57"/>
      <c r="E278" s="55"/>
      <c r="F278" s="62"/>
      <c r="G278" s="62"/>
      <c r="H278" s="63"/>
      <c r="I278" s="63"/>
      <c r="J278" s="63"/>
      <c r="K278" s="64"/>
      <c r="L278" s="63"/>
      <c r="M278" s="63"/>
      <c r="N278" s="63"/>
      <c r="O278" s="63"/>
      <c r="P278" s="63"/>
      <c r="Q278" s="63"/>
      <c r="R278" s="21" t="s">
        <v>332</v>
      </c>
      <c r="S278" s="52"/>
      <c r="T278" s="53"/>
      <c r="U278" s="53"/>
      <c r="V278" s="54"/>
    </row>
    <row r="279" spans="1:22" ht="27.75" customHeight="1" x14ac:dyDescent="0.15">
      <c r="A279" s="55"/>
      <c r="B279" s="56"/>
      <c r="C279" s="57"/>
      <c r="D279" s="57"/>
      <c r="E279" s="55"/>
      <c r="F279" s="62"/>
      <c r="G279" s="62"/>
      <c r="H279" s="63"/>
      <c r="I279" s="63"/>
      <c r="J279" s="63"/>
      <c r="K279" s="64"/>
      <c r="L279" s="63"/>
      <c r="M279" s="63"/>
      <c r="N279" s="63"/>
      <c r="O279" s="63"/>
      <c r="P279" s="63"/>
      <c r="Q279" s="63"/>
      <c r="R279" s="21" t="s">
        <v>322</v>
      </c>
      <c r="S279" s="52"/>
      <c r="T279" s="53"/>
      <c r="U279" s="53"/>
      <c r="V279" s="54"/>
    </row>
    <row r="280" spans="1:22" ht="25.5" customHeight="1" x14ac:dyDescent="0.15">
      <c r="A280" s="55"/>
      <c r="B280" s="56"/>
      <c r="C280" s="57"/>
      <c r="D280" s="57"/>
      <c r="E280" s="55"/>
      <c r="F280" s="62"/>
      <c r="G280" s="62"/>
      <c r="H280" s="63"/>
      <c r="I280" s="63"/>
      <c r="J280" s="63"/>
      <c r="K280" s="64"/>
      <c r="L280" s="63"/>
      <c r="M280" s="63"/>
      <c r="N280" s="63"/>
      <c r="O280" s="63"/>
      <c r="P280" s="63"/>
      <c r="Q280" s="63"/>
      <c r="R280" s="21" t="s">
        <v>343</v>
      </c>
      <c r="S280" s="52"/>
      <c r="T280" s="53"/>
      <c r="U280" s="53"/>
      <c r="V280" s="54"/>
    </row>
    <row r="281" spans="1:22" ht="42" customHeight="1" x14ac:dyDescent="0.15">
      <c r="A281" s="55"/>
      <c r="B281" s="56"/>
      <c r="C281" s="57"/>
      <c r="D281" s="57"/>
      <c r="E281" s="55"/>
      <c r="F281" s="62"/>
      <c r="G281" s="62"/>
      <c r="H281" s="63"/>
      <c r="I281" s="63"/>
      <c r="J281" s="63"/>
      <c r="K281" s="64"/>
      <c r="L281" s="63"/>
      <c r="M281" s="63"/>
      <c r="N281" s="63"/>
      <c r="O281" s="63"/>
      <c r="P281" s="63"/>
      <c r="Q281" s="63"/>
      <c r="R281" s="21" t="s">
        <v>333</v>
      </c>
      <c r="S281" s="52"/>
      <c r="T281" s="53"/>
      <c r="U281" s="53"/>
      <c r="V281" s="54"/>
    </row>
    <row r="282" spans="1:22" ht="27" customHeight="1" x14ac:dyDescent="0.15">
      <c r="A282" s="55"/>
      <c r="B282" s="56"/>
      <c r="C282" s="57"/>
      <c r="D282" s="57"/>
      <c r="E282" s="55"/>
      <c r="F282" s="62"/>
      <c r="G282" s="62"/>
      <c r="H282" s="63"/>
      <c r="I282" s="63"/>
      <c r="J282" s="63"/>
      <c r="K282" s="64"/>
      <c r="L282" s="63"/>
      <c r="M282" s="63"/>
      <c r="N282" s="63"/>
      <c r="O282" s="63"/>
      <c r="P282" s="63"/>
      <c r="Q282" s="63"/>
      <c r="R282" s="21" t="s">
        <v>323</v>
      </c>
      <c r="S282" s="52"/>
      <c r="T282" s="53"/>
      <c r="U282" s="53"/>
      <c r="V282" s="54"/>
    </row>
    <row r="283" spans="1:22" ht="40.5" customHeight="1" x14ac:dyDescent="0.15">
      <c r="A283" s="55"/>
      <c r="B283" s="56"/>
      <c r="C283" s="57"/>
      <c r="D283" s="57"/>
      <c r="E283" s="55"/>
      <c r="F283" s="62"/>
      <c r="G283" s="62"/>
      <c r="H283" s="63"/>
      <c r="I283" s="63"/>
      <c r="J283" s="63"/>
      <c r="K283" s="64"/>
      <c r="L283" s="63"/>
      <c r="M283" s="63"/>
      <c r="N283" s="63"/>
      <c r="O283" s="63"/>
      <c r="P283" s="63"/>
      <c r="Q283" s="63"/>
      <c r="R283" s="21" t="s">
        <v>334</v>
      </c>
      <c r="S283" s="52"/>
      <c r="T283" s="53"/>
      <c r="U283" s="53"/>
      <c r="V283" s="54"/>
    </row>
    <row r="284" spans="1:22" ht="27.75" customHeight="1" x14ac:dyDescent="0.15">
      <c r="A284" s="55"/>
      <c r="B284" s="56"/>
      <c r="C284" s="57"/>
      <c r="D284" s="57"/>
      <c r="E284" s="55"/>
      <c r="F284" s="62"/>
      <c r="G284" s="62"/>
      <c r="H284" s="63"/>
      <c r="I284" s="63"/>
      <c r="J284" s="63"/>
      <c r="K284" s="64"/>
      <c r="L284" s="63"/>
      <c r="M284" s="63"/>
      <c r="N284" s="63"/>
      <c r="O284" s="63"/>
      <c r="P284" s="63"/>
      <c r="Q284" s="63"/>
      <c r="R284" s="21" t="s">
        <v>324</v>
      </c>
      <c r="S284" s="52"/>
      <c r="T284" s="53"/>
      <c r="U284" s="53"/>
      <c r="V284" s="54"/>
    </row>
    <row r="285" spans="1:22" ht="39.75" customHeight="1" x14ac:dyDescent="0.15">
      <c r="A285" s="55"/>
      <c r="B285" s="56"/>
      <c r="C285" s="57"/>
      <c r="D285" s="57"/>
      <c r="E285" s="55"/>
      <c r="F285" s="62"/>
      <c r="G285" s="62"/>
      <c r="H285" s="63"/>
      <c r="I285" s="63"/>
      <c r="J285" s="63"/>
      <c r="K285" s="64"/>
      <c r="L285" s="63"/>
      <c r="M285" s="63"/>
      <c r="N285" s="63"/>
      <c r="O285" s="63"/>
      <c r="P285" s="63"/>
      <c r="Q285" s="63"/>
      <c r="R285" s="21" t="s">
        <v>335</v>
      </c>
      <c r="S285" s="52"/>
      <c r="T285" s="53"/>
      <c r="U285" s="53"/>
      <c r="V285" s="54"/>
    </row>
    <row r="286" spans="1:22" ht="20.25" customHeight="1" x14ac:dyDescent="0.15">
      <c r="A286" s="55"/>
      <c r="B286" s="56"/>
      <c r="C286" s="57"/>
      <c r="D286" s="57"/>
      <c r="E286" s="55"/>
      <c r="F286" s="62"/>
      <c r="G286" s="62"/>
      <c r="H286" s="63"/>
      <c r="I286" s="63"/>
      <c r="J286" s="63"/>
      <c r="K286" s="64"/>
      <c r="L286" s="63"/>
      <c r="M286" s="63"/>
      <c r="N286" s="63"/>
      <c r="O286" s="63"/>
      <c r="P286" s="63"/>
      <c r="Q286" s="63"/>
      <c r="R286" s="21" t="s">
        <v>328</v>
      </c>
      <c r="S286" s="52"/>
      <c r="T286" s="53"/>
      <c r="U286" s="53"/>
      <c r="V286" s="54"/>
    </row>
    <row r="287" spans="1:22" ht="28.5" customHeight="1" x14ac:dyDescent="0.15">
      <c r="A287" s="55"/>
      <c r="B287" s="56"/>
      <c r="C287" s="57"/>
      <c r="D287" s="57"/>
      <c r="E287" s="55"/>
      <c r="F287" s="62"/>
      <c r="G287" s="62"/>
      <c r="H287" s="63"/>
      <c r="I287" s="63"/>
      <c r="J287" s="63"/>
      <c r="K287" s="64"/>
      <c r="L287" s="63"/>
      <c r="M287" s="63"/>
      <c r="N287" s="63"/>
      <c r="O287" s="63"/>
      <c r="P287" s="63"/>
      <c r="Q287" s="63"/>
      <c r="R287" s="22" t="s">
        <v>329</v>
      </c>
      <c r="S287" s="52"/>
      <c r="T287" s="53"/>
      <c r="U287" s="53"/>
      <c r="V287" s="54"/>
    </row>
    <row r="288" spans="1:22" ht="16.5" customHeight="1" x14ac:dyDescent="0.15">
      <c r="A288" s="55">
        <v>5</v>
      </c>
      <c r="B288" s="56" t="s">
        <v>347</v>
      </c>
      <c r="C288" s="57">
        <v>1962</v>
      </c>
      <c r="D288" s="57"/>
      <c r="E288" s="55" t="s">
        <v>339</v>
      </c>
      <c r="F288" s="62">
        <v>5</v>
      </c>
      <c r="G288" s="62">
        <v>4</v>
      </c>
      <c r="H288" s="63">
        <v>4059</v>
      </c>
      <c r="I288" s="63">
        <v>3444</v>
      </c>
      <c r="J288" s="63">
        <v>2601.5300000000002</v>
      </c>
      <c r="K288" s="64">
        <v>0</v>
      </c>
      <c r="L288" s="63">
        <v>895021.59</v>
      </c>
      <c r="M288" s="63">
        <v>0</v>
      </c>
      <c r="N288" s="63">
        <v>0</v>
      </c>
      <c r="O288" s="63">
        <v>0</v>
      </c>
      <c r="P288" s="63">
        <v>895021.59</v>
      </c>
      <c r="Q288" s="63">
        <v>0</v>
      </c>
      <c r="R288" s="21" t="s">
        <v>328</v>
      </c>
      <c r="S288" s="52" t="s">
        <v>325</v>
      </c>
      <c r="T288" s="53">
        <v>259.88</v>
      </c>
      <c r="U288" s="53">
        <v>259.88</v>
      </c>
      <c r="V288" s="54">
        <v>45657</v>
      </c>
    </row>
    <row r="289" spans="1:22" ht="6.75" customHeight="1" x14ac:dyDescent="0.15">
      <c r="A289" s="55"/>
      <c r="B289" s="56"/>
      <c r="C289" s="57"/>
      <c r="D289" s="57"/>
      <c r="E289" s="55"/>
      <c r="F289" s="62"/>
      <c r="G289" s="62"/>
      <c r="H289" s="63"/>
      <c r="I289" s="63"/>
      <c r="J289" s="63"/>
      <c r="K289" s="64"/>
      <c r="L289" s="63"/>
      <c r="M289" s="63"/>
      <c r="N289" s="63"/>
      <c r="O289" s="63"/>
      <c r="P289" s="63"/>
      <c r="Q289" s="63"/>
      <c r="R289" s="30"/>
      <c r="S289" s="52"/>
      <c r="T289" s="53"/>
      <c r="U289" s="53"/>
      <c r="V289" s="54"/>
    </row>
    <row r="290" spans="1:22" ht="20.25" customHeight="1" x14ac:dyDescent="0.15">
      <c r="A290" s="55">
        <v>6</v>
      </c>
      <c r="B290" s="56" t="s">
        <v>348</v>
      </c>
      <c r="C290" s="57">
        <v>1964</v>
      </c>
      <c r="D290" s="57"/>
      <c r="E290" s="55" t="s">
        <v>339</v>
      </c>
      <c r="F290" s="62">
        <v>5</v>
      </c>
      <c r="G290" s="62">
        <v>3</v>
      </c>
      <c r="H290" s="63">
        <v>2695.2</v>
      </c>
      <c r="I290" s="63">
        <v>2695.2</v>
      </c>
      <c r="J290" s="63">
        <v>2089.92</v>
      </c>
      <c r="K290" s="64">
        <v>100</v>
      </c>
      <c r="L290" s="63">
        <v>6240236.3899999997</v>
      </c>
      <c r="M290" s="63">
        <v>0</v>
      </c>
      <c r="N290" s="63">
        <v>0</v>
      </c>
      <c r="O290" s="63">
        <v>0</v>
      </c>
      <c r="P290" s="63">
        <v>6240236.3899999997</v>
      </c>
      <c r="Q290" s="63">
        <v>0</v>
      </c>
      <c r="R290" s="21" t="s">
        <v>328</v>
      </c>
      <c r="S290" s="52" t="s">
        <v>349</v>
      </c>
      <c r="T290" s="53">
        <v>2315.31</v>
      </c>
      <c r="U290" s="53">
        <v>2315.31</v>
      </c>
      <c r="V290" s="54">
        <v>45657</v>
      </c>
    </row>
    <row r="291" spans="1:22" ht="19.5" customHeight="1" x14ac:dyDescent="0.15">
      <c r="A291" s="55"/>
      <c r="B291" s="56"/>
      <c r="C291" s="57"/>
      <c r="D291" s="57"/>
      <c r="E291" s="55"/>
      <c r="F291" s="62"/>
      <c r="G291" s="62"/>
      <c r="H291" s="63"/>
      <c r="I291" s="63"/>
      <c r="J291" s="63"/>
      <c r="K291" s="64"/>
      <c r="L291" s="63"/>
      <c r="M291" s="63"/>
      <c r="N291" s="63"/>
      <c r="O291" s="63"/>
      <c r="P291" s="63"/>
      <c r="Q291" s="63"/>
      <c r="R291" s="21" t="s">
        <v>330</v>
      </c>
      <c r="S291" s="52"/>
      <c r="T291" s="53"/>
      <c r="U291" s="53"/>
      <c r="V291" s="54"/>
    </row>
    <row r="292" spans="1:22" ht="27.75" customHeight="1" x14ac:dyDescent="0.15">
      <c r="A292" s="55"/>
      <c r="B292" s="56"/>
      <c r="C292" s="57"/>
      <c r="D292" s="57"/>
      <c r="E292" s="55"/>
      <c r="F292" s="62"/>
      <c r="G292" s="62"/>
      <c r="H292" s="63"/>
      <c r="I292" s="63"/>
      <c r="J292" s="63"/>
      <c r="K292" s="64"/>
      <c r="L292" s="63"/>
      <c r="M292" s="63"/>
      <c r="N292" s="63"/>
      <c r="O292" s="63"/>
      <c r="P292" s="63"/>
      <c r="Q292" s="63"/>
      <c r="R292" s="22" t="s">
        <v>329</v>
      </c>
      <c r="S292" s="52"/>
      <c r="T292" s="53"/>
      <c r="U292" s="53"/>
      <c r="V292" s="54"/>
    </row>
    <row r="293" spans="1:22" ht="40.5" customHeight="1" x14ac:dyDescent="0.15">
      <c r="A293" s="55">
        <v>7</v>
      </c>
      <c r="B293" s="56" t="s">
        <v>350</v>
      </c>
      <c r="C293" s="57">
        <v>1971</v>
      </c>
      <c r="D293" s="57">
        <v>1971</v>
      </c>
      <c r="E293" s="55" t="s">
        <v>339</v>
      </c>
      <c r="F293" s="62">
        <v>9</v>
      </c>
      <c r="G293" s="62">
        <v>4</v>
      </c>
      <c r="H293" s="63">
        <v>8663.4</v>
      </c>
      <c r="I293" s="63">
        <v>7859.6</v>
      </c>
      <c r="J293" s="63">
        <v>6803.71</v>
      </c>
      <c r="K293" s="64">
        <v>0</v>
      </c>
      <c r="L293" s="63">
        <v>10764658.9</v>
      </c>
      <c r="M293" s="63">
        <v>0</v>
      </c>
      <c r="N293" s="63">
        <v>4000000</v>
      </c>
      <c r="O293" s="63">
        <v>0</v>
      </c>
      <c r="P293" s="63">
        <v>6764658.9000000004</v>
      </c>
      <c r="Q293" s="63">
        <v>0</v>
      </c>
      <c r="R293" s="21" t="s">
        <v>351</v>
      </c>
      <c r="S293" s="52" t="s">
        <v>349</v>
      </c>
      <c r="T293" s="53">
        <v>1369.62</v>
      </c>
      <c r="U293" s="53">
        <v>1369.62</v>
      </c>
      <c r="V293" s="54">
        <v>45657</v>
      </c>
    </row>
    <row r="294" spans="1:22" ht="41.25" customHeight="1" x14ac:dyDescent="0.15">
      <c r="A294" s="55"/>
      <c r="B294" s="56"/>
      <c r="C294" s="57"/>
      <c r="D294" s="57"/>
      <c r="E294" s="55"/>
      <c r="F294" s="62"/>
      <c r="G294" s="62"/>
      <c r="H294" s="63"/>
      <c r="I294" s="63"/>
      <c r="J294" s="63"/>
      <c r="K294" s="64"/>
      <c r="L294" s="63"/>
      <c r="M294" s="63"/>
      <c r="N294" s="63"/>
      <c r="O294" s="63"/>
      <c r="P294" s="63"/>
      <c r="Q294" s="63"/>
      <c r="R294" s="21" t="s">
        <v>352</v>
      </c>
      <c r="S294" s="52"/>
      <c r="T294" s="53"/>
      <c r="U294" s="53"/>
      <c r="V294" s="54"/>
    </row>
    <row r="295" spans="1:22" ht="52.5" customHeight="1" x14ac:dyDescent="0.15">
      <c r="A295" s="55"/>
      <c r="B295" s="56"/>
      <c r="C295" s="57"/>
      <c r="D295" s="57"/>
      <c r="E295" s="55"/>
      <c r="F295" s="62"/>
      <c r="G295" s="62"/>
      <c r="H295" s="63"/>
      <c r="I295" s="63"/>
      <c r="J295" s="63"/>
      <c r="K295" s="64"/>
      <c r="L295" s="63"/>
      <c r="M295" s="63"/>
      <c r="N295" s="63"/>
      <c r="O295" s="63"/>
      <c r="P295" s="63"/>
      <c r="Q295" s="63"/>
      <c r="R295" s="22" t="s">
        <v>353</v>
      </c>
      <c r="S295" s="52"/>
      <c r="T295" s="53"/>
      <c r="U295" s="53"/>
      <c r="V295" s="54"/>
    </row>
    <row r="296" spans="1:22" ht="39" customHeight="1" x14ac:dyDescent="0.15">
      <c r="A296" s="55">
        <v>8</v>
      </c>
      <c r="B296" s="56" t="s">
        <v>354</v>
      </c>
      <c r="C296" s="57">
        <v>1988</v>
      </c>
      <c r="D296" s="57">
        <v>1988</v>
      </c>
      <c r="E296" s="55" t="s">
        <v>345</v>
      </c>
      <c r="F296" s="62">
        <v>9</v>
      </c>
      <c r="G296" s="62">
        <v>3</v>
      </c>
      <c r="H296" s="63">
        <v>7880</v>
      </c>
      <c r="I296" s="63">
        <v>7880</v>
      </c>
      <c r="J296" s="63">
        <v>6724.96</v>
      </c>
      <c r="K296" s="64">
        <v>347</v>
      </c>
      <c r="L296" s="63">
        <v>10326448.439999999</v>
      </c>
      <c r="M296" s="63">
        <v>0</v>
      </c>
      <c r="N296" s="63">
        <v>0</v>
      </c>
      <c r="O296" s="63">
        <v>0</v>
      </c>
      <c r="P296" s="63">
        <v>10326448.439999999</v>
      </c>
      <c r="Q296" s="63">
        <v>0</v>
      </c>
      <c r="R296" s="21" t="s">
        <v>351</v>
      </c>
      <c r="S296" s="52" t="s">
        <v>349</v>
      </c>
      <c r="T296" s="53">
        <v>1310.46</v>
      </c>
      <c r="U296" s="53">
        <v>1310.46</v>
      </c>
      <c r="V296" s="54">
        <v>45657</v>
      </c>
    </row>
    <row r="297" spans="1:22" ht="40.5" customHeight="1" x14ac:dyDescent="0.15">
      <c r="A297" s="55"/>
      <c r="B297" s="56"/>
      <c r="C297" s="57"/>
      <c r="D297" s="57"/>
      <c r="E297" s="55"/>
      <c r="F297" s="62"/>
      <c r="G297" s="62"/>
      <c r="H297" s="63"/>
      <c r="I297" s="63"/>
      <c r="J297" s="63"/>
      <c r="K297" s="64"/>
      <c r="L297" s="63"/>
      <c r="M297" s="63"/>
      <c r="N297" s="63"/>
      <c r="O297" s="63"/>
      <c r="P297" s="63"/>
      <c r="Q297" s="63"/>
      <c r="R297" s="21" t="s">
        <v>352</v>
      </c>
      <c r="S297" s="52"/>
      <c r="T297" s="53"/>
      <c r="U297" s="53"/>
      <c r="V297" s="54"/>
    </row>
    <row r="298" spans="1:22" ht="51" customHeight="1" x14ac:dyDescent="0.15">
      <c r="A298" s="55"/>
      <c r="B298" s="56"/>
      <c r="C298" s="57"/>
      <c r="D298" s="57"/>
      <c r="E298" s="55"/>
      <c r="F298" s="62"/>
      <c r="G298" s="62"/>
      <c r="H298" s="63"/>
      <c r="I298" s="63"/>
      <c r="J298" s="63"/>
      <c r="K298" s="64"/>
      <c r="L298" s="63"/>
      <c r="M298" s="63"/>
      <c r="N298" s="63"/>
      <c r="O298" s="63"/>
      <c r="P298" s="63"/>
      <c r="Q298" s="63"/>
      <c r="R298" s="22" t="s">
        <v>353</v>
      </c>
      <c r="S298" s="52"/>
      <c r="T298" s="53"/>
      <c r="U298" s="53"/>
      <c r="V298" s="54"/>
    </row>
    <row r="299" spans="1:22" ht="40.5" customHeight="1" x14ac:dyDescent="0.15">
      <c r="A299" s="16">
        <v>9</v>
      </c>
      <c r="B299" s="17" t="s">
        <v>355</v>
      </c>
      <c r="C299" s="23">
        <v>1960</v>
      </c>
      <c r="D299" s="23"/>
      <c r="E299" s="16" t="s">
        <v>326</v>
      </c>
      <c r="F299" s="24">
        <v>2</v>
      </c>
      <c r="G299" s="24">
        <v>2</v>
      </c>
      <c r="H299" s="25">
        <v>500.4</v>
      </c>
      <c r="I299" s="25">
        <v>458.6</v>
      </c>
      <c r="J299" s="25">
        <v>293.3</v>
      </c>
      <c r="K299" s="26">
        <v>27</v>
      </c>
      <c r="L299" s="25">
        <v>68535.350000000006</v>
      </c>
      <c r="M299" s="25">
        <v>0</v>
      </c>
      <c r="N299" s="25">
        <v>0</v>
      </c>
      <c r="O299" s="25">
        <v>0</v>
      </c>
      <c r="P299" s="25">
        <v>68535.350000000006</v>
      </c>
      <c r="Q299" s="25">
        <v>0</v>
      </c>
      <c r="R299" s="22" t="s">
        <v>327</v>
      </c>
      <c r="S299" s="27" t="s">
        <v>325</v>
      </c>
      <c r="T299" s="28">
        <v>149.44</v>
      </c>
      <c r="U299" s="28">
        <v>149.44</v>
      </c>
      <c r="V299" s="29">
        <v>45657</v>
      </c>
    </row>
    <row r="300" spans="1:22" ht="39" customHeight="1" x14ac:dyDescent="0.15">
      <c r="A300" s="55">
        <v>10</v>
      </c>
      <c r="B300" s="56" t="s">
        <v>356</v>
      </c>
      <c r="C300" s="57">
        <v>1975</v>
      </c>
      <c r="D300" s="57">
        <v>1975</v>
      </c>
      <c r="E300" s="55" t="s">
        <v>339</v>
      </c>
      <c r="F300" s="62">
        <v>6</v>
      </c>
      <c r="G300" s="62">
        <v>3</v>
      </c>
      <c r="H300" s="63">
        <v>3424.8</v>
      </c>
      <c r="I300" s="63">
        <v>3424.8</v>
      </c>
      <c r="J300" s="63">
        <v>3425.29</v>
      </c>
      <c r="K300" s="64">
        <v>0</v>
      </c>
      <c r="L300" s="63">
        <v>8233563.75</v>
      </c>
      <c r="M300" s="63">
        <v>0</v>
      </c>
      <c r="N300" s="63">
        <v>3000000</v>
      </c>
      <c r="O300" s="63">
        <v>0</v>
      </c>
      <c r="P300" s="63">
        <v>5233563.75</v>
      </c>
      <c r="Q300" s="63">
        <v>0</v>
      </c>
      <c r="R300" s="21" t="s">
        <v>351</v>
      </c>
      <c r="S300" s="52" t="s">
        <v>349</v>
      </c>
      <c r="T300" s="53">
        <v>2404.1</v>
      </c>
      <c r="U300" s="53">
        <v>2404.1</v>
      </c>
      <c r="V300" s="54">
        <v>45657</v>
      </c>
    </row>
    <row r="301" spans="1:22" ht="39.75" customHeight="1" x14ac:dyDescent="0.15">
      <c r="A301" s="55"/>
      <c r="B301" s="56"/>
      <c r="C301" s="57"/>
      <c r="D301" s="57"/>
      <c r="E301" s="55"/>
      <c r="F301" s="62"/>
      <c r="G301" s="62"/>
      <c r="H301" s="63"/>
      <c r="I301" s="63"/>
      <c r="J301" s="63"/>
      <c r="K301" s="64"/>
      <c r="L301" s="63"/>
      <c r="M301" s="63"/>
      <c r="N301" s="63"/>
      <c r="O301" s="63"/>
      <c r="P301" s="63"/>
      <c r="Q301" s="63"/>
      <c r="R301" s="21" t="s">
        <v>352</v>
      </c>
      <c r="S301" s="52"/>
      <c r="T301" s="53"/>
      <c r="U301" s="53"/>
      <c r="V301" s="54"/>
    </row>
    <row r="302" spans="1:22" ht="53.25" customHeight="1" x14ac:dyDescent="0.15">
      <c r="A302" s="55"/>
      <c r="B302" s="56"/>
      <c r="C302" s="57"/>
      <c r="D302" s="57"/>
      <c r="E302" s="55"/>
      <c r="F302" s="62"/>
      <c r="G302" s="62"/>
      <c r="H302" s="63"/>
      <c r="I302" s="63"/>
      <c r="J302" s="63"/>
      <c r="K302" s="64"/>
      <c r="L302" s="63"/>
      <c r="M302" s="63"/>
      <c r="N302" s="63"/>
      <c r="O302" s="63"/>
      <c r="P302" s="63"/>
      <c r="Q302" s="63"/>
      <c r="R302" s="22" t="s">
        <v>353</v>
      </c>
      <c r="S302" s="52"/>
      <c r="T302" s="53"/>
      <c r="U302" s="53"/>
      <c r="V302" s="54"/>
    </row>
    <row r="303" spans="1:22" ht="42" customHeight="1" x14ac:dyDescent="0.15">
      <c r="A303" s="55">
        <v>11</v>
      </c>
      <c r="B303" s="56" t="s">
        <v>357</v>
      </c>
      <c r="C303" s="57">
        <v>1989</v>
      </c>
      <c r="D303" s="57">
        <v>1989</v>
      </c>
      <c r="E303" s="55" t="s">
        <v>339</v>
      </c>
      <c r="F303" s="62">
        <v>14</v>
      </c>
      <c r="G303" s="62">
        <v>1</v>
      </c>
      <c r="H303" s="63">
        <v>6062.6</v>
      </c>
      <c r="I303" s="63">
        <v>5166.8</v>
      </c>
      <c r="J303" s="63">
        <v>4927.5</v>
      </c>
      <c r="K303" s="64">
        <v>171</v>
      </c>
      <c r="L303" s="63">
        <v>7036023.96</v>
      </c>
      <c r="M303" s="63">
        <v>0</v>
      </c>
      <c r="N303" s="63">
        <v>2000000</v>
      </c>
      <c r="O303" s="63">
        <v>0</v>
      </c>
      <c r="P303" s="63">
        <v>5036023.96</v>
      </c>
      <c r="Q303" s="63">
        <v>0</v>
      </c>
      <c r="R303" s="21" t="s">
        <v>351</v>
      </c>
      <c r="S303" s="52" t="s">
        <v>349</v>
      </c>
      <c r="T303" s="53">
        <v>1361.78</v>
      </c>
      <c r="U303" s="53">
        <v>1361.78</v>
      </c>
      <c r="V303" s="54">
        <v>45657</v>
      </c>
    </row>
    <row r="304" spans="1:22" ht="41.25" customHeight="1" x14ac:dyDescent="0.15">
      <c r="A304" s="55"/>
      <c r="B304" s="56"/>
      <c r="C304" s="57"/>
      <c r="D304" s="57"/>
      <c r="E304" s="55"/>
      <c r="F304" s="62"/>
      <c r="G304" s="62"/>
      <c r="H304" s="63"/>
      <c r="I304" s="63"/>
      <c r="J304" s="63"/>
      <c r="K304" s="64"/>
      <c r="L304" s="63"/>
      <c r="M304" s="63"/>
      <c r="N304" s="63"/>
      <c r="O304" s="63"/>
      <c r="P304" s="63"/>
      <c r="Q304" s="63"/>
      <c r="R304" s="21" t="s">
        <v>352</v>
      </c>
      <c r="S304" s="52"/>
      <c r="T304" s="53"/>
      <c r="U304" s="53"/>
      <c r="V304" s="54"/>
    </row>
    <row r="305" spans="1:22" ht="51" customHeight="1" x14ac:dyDescent="0.15">
      <c r="A305" s="55"/>
      <c r="B305" s="56"/>
      <c r="C305" s="57"/>
      <c r="D305" s="57"/>
      <c r="E305" s="55"/>
      <c r="F305" s="62"/>
      <c r="G305" s="62"/>
      <c r="H305" s="63"/>
      <c r="I305" s="63"/>
      <c r="J305" s="63"/>
      <c r="K305" s="64"/>
      <c r="L305" s="63"/>
      <c r="M305" s="63"/>
      <c r="N305" s="63"/>
      <c r="O305" s="63"/>
      <c r="P305" s="63"/>
      <c r="Q305" s="63"/>
      <c r="R305" s="22" t="s">
        <v>353</v>
      </c>
      <c r="S305" s="52"/>
      <c r="T305" s="53"/>
      <c r="U305" s="53"/>
      <c r="V305" s="54"/>
    </row>
    <row r="306" spans="1:22" ht="39.75" customHeight="1" x14ac:dyDescent="0.15">
      <c r="A306" s="16">
        <v>12</v>
      </c>
      <c r="B306" s="17" t="s">
        <v>358</v>
      </c>
      <c r="C306" s="23">
        <v>1961</v>
      </c>
      <c r="D306" s="23"/>
      <c r="E306" s="16" t="s">
        <v>326</v>
      </c>
      <c r="F306" s="24">
        <v>2</v>
      </c>
      <c r="G306" s="24">
        <v>2</v>
      </c>
      <c r="H306" s="25">
        <v>789.2</v>
      </c>
      <c r="I306" s="25">
        <v>719.8</v>
      </c>
      <c r="J306" s="25">
        <v>469.4</v>
      </c>
      <c r="K306" s="26">
        <v>32</v>
      </c>
      <c r="L306" s="25">
        <v>68224.070000000007</v>
      </c>
      <c r="M306" s="25">
        <v>0</v>
      </c>
      <c r="N306" s="25">
        <v>0</v>
      </c>
      <c r="O306" s="25">
        <v>0</v>
      </c>
      <c r="P306" s="25">
        <v>68224.070000000007</v>
      </c>
      <c r="Q306" s="25">
        <v>0</v>
      </c>
      <c r="R306" s="22" t="s">
        <v>327</v>
      </c>
      <c r="S306" s="27" t="s">
        <v>325</v>
      </c>
      <c r="T306" s="28">
        <v>94.78</v>
      </c>
      <c r="U306" s="28">
        <v>94.78</v>
      </c>
      <c r="V306" s="29">
        <v>45657</v>
      </c>
    </row>
    <row r="307" spans="1:22" ht="28.5" customHeight="1" x14ac:dyDescent="0.15">
      <c r="A307" s="68" t="s">
        <v>610</v>
      </c>
      <c r="B307" s="69"/>
      <c r="C307" s="1"/>
      <c r="D307" s="2"/>
      <c r="E307" s="2"/>
      <c r="F307" s="2"/>
      <c r="G307" s="2"/>
      <c r="H307" s="35">
        <f t="shared" ref="H307:Q307" si="10">SUM(H264:H306)</f>
        <v>62276.9</v>
      </c>
      <c r="I307" s="36">
        <f t="shared" si="10"/>
        <v>57948.700000000012</v>
      </c>
      <c r="J307" s="36">
        <f t="shared" si="10"/>
        <v>48083.78</v>
      </c>
      <c r="K307" s="13">
        <f t="shared" si="10"/>
        <v>1395</v>
      </c>
      <c r="L307" s="38">
        <f t="shared" si="10"/>
        <v>86616857.229999989</v>
      </c>
      <c r="M307" s="39">
        <f t="shared" si="10"/>
        <v>0</v>
      </c>
      <c r="N307" s="39">
        <f t="shared" si="10"/>
        <v>22043941.449999999</v>
      </c>
      <c r="O307" s="39">
        <f t="shared" si="10"/>
        <v>1096235</v>
      </c>
      <c r="P307" s="38">
        <f t="shared" si="10"/>
        <v>61408672.619999997</v>
      </c>
      <c r="Q307" s="38">
        <f t="shared" si="10"/>
        <v>2068008.16</v>
      </c>
      <c r="R307" s="2"/>
      <c r="S307" s="1" t="s">
        <v>359</v>
      </c>
      <c r="T307" s="2"/>
      <c r="U307" s="2"/>
      <c r="V307" s="2"/>
    </row>
    <row r="308" spans="1:22" ht="19.5" customHeight="1" x14ac:dyDescent="0.15">
      <c r="A308" s="61" t="s">
        <v>592</v>
      </c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</row>
    <row r="309" spans="1:22" ht="39.75" customHeight="1" x14ac:dyDescent="0.15">
      <c r="A309" s="55">
        <v>13</v>
      </c>
      <c r="B309" s="56" t="s">
        <v>360</v>
      </c>
      <c r="C309" s="57">
        <v>1984</v>
      </c>
      <c r="D309" s="57">
        <v>1984</v>
      </c>
      <c r="E309" s="55" t="s">
        <v>339</v>
      </c>
      <c r="F309" s="62">
        <v>9</v>
      </c>
      <c r="G309" s="62">
        <v>7</v>
      </c>
      <c r="H309" s="63">
        <v>10188.700000000001</v>
      </c>
      <c r="I309" s="63">
        <v>10149.83</v>
      </c>
      <c r="J309" s="63">
        <v>10054.35</v>
      </c>
      <c r="K309" s="64">
        <v>720</v>
      </c>
      <c r="L309" s="63">
        <v>18638520.59</v>
      </c>
      <c r="M309" s="63">
        <v>0</v>
      </c>
      <c r="N309" s="63">
        <v>0</v>
      </c>
      <c r="O309" s="63">
        <v>0</v>
      </c>
      <c r="P309" s="63">
        <v>18638520.59</v>
      </c>
      <c r="Q309" s="63">
        <v>0</v>
      </c>
      <c r="R309" s="21" t="s">
        <v>351</v>
      </c>
      <c r="S309" s="52" t="s">
        <v>349</v>
      </c>
      <c r="T309" s="53">
        <v>1154.0999999999999</v>
      </c>
      <c r="U309" s="53">
        <v>1154.0999999999999</v>
      </c>
      <c r="V309" s="54">
        <v>45657</v>
      </c>
    </row>
    <row r="310" spans="1:22" ht="41.25" customHeight="1" x14ac:dyDescent="0.15">
      <c r="A310" s="55"/>
      <c r="B310" s="56"/>
      <c r="C310" s="57"/>
      <c r="D310" s="57"/>
      <c r="E310" s="55"/>
      <c r="F310" s="62"/>
      <c r="G310" s="62"/>
      <c r="H310" s="63"/>
      <c r="I310" s="63"/>
      <c r="J310" s="63"/>
      <c r="K310" s="64"/>
      <c r="L310" s="63"/>
      <c r="M310" s="63"/>
      <c r="N310" s="63"/>
      <c r="O310" s="63"/>
      <c r="P310" s="63"/>
      <c r="Q310" s="63"/>
      <c r="R310" s="21" t="s">
        <v>352</v>
      </c>
      <c r="S310" s="52"/>
      <c r="T310" s="53"/>
      <c r="U310" s="53"/>
      <c r="V310" s="54"/>
    </row>
    <row r="311" spans="1:22" ht="52.5" customHeight="1" x14ac:dyDescent="0.15">
      <c r="A311" s="55"/>
      <c r="B311" s="56"/>
      <c r="C311" s="57"/>
      <c r="D311" s="57"/>
      <c r="E311" s="55"/>
      <c r="F311" s="62"/>
      <c r="G311" s="62"/>
      <c r="H311" s="63"/>
      <c r="I311" s="63"/>
      <c r="J311" s="63"/>
      <c r="K311" s="64"/>
      <c r="L311" s="63"/>
      <c r="M311" s="63"/>
      <c r="N311" s="63"/>
      <c r="O311" s="63"/>
      <c r="P311" s="63"/>
      <c r="Q311" s="63"/>
      <c r="R311" s="22" t="s">
        <v>353</v>
      </c>
      <c r="S311" s="52"/>
      <c r="T311" s="53"/>
      <c r="U311" s="53"/>
      <c r="V311" s="54"/>
    </row>
    <row r="312" spans="1:22" ht="39" customHeight="1" x14ac:dyDescent="0.15">
      <c r="A312" s="55">
        <v>14</v>
      </c>
      <c r="B312" s="56" t="s">
        <v>361</v>
      </c>
      <c r="C312" s="57">
        <v>1978</v>
      </c>
      <c r="D312" s="57">
        <v>1978</v>
      </c>
      <c r="E312" s="55" t="s">
        <v>345</v>
      </c>
      <c r="F312" s="62">
        <v>9</v>
      </c>
      <c r="G312" s="62">
        <v>6</v>
      </c>
      <c r="H312" s="63">
        <v>10847.1</v>
      </c>
      <c r="I312" s="63">
        <v>10847.1</v>
      </c>
      <c r="J312" s="63">
        <v>9920.4500000000007</v>
      </c>
      <c r="K312" s="64">
        <v>517</v>
      </c>
      <c r="L312" s="63">
        <v>16704355.029999999</v>
      </c>
      <c r="M312" s="63">
        <v>0</v>
      </c>
      <c r="N312" s="63">
        <v>0</v>
      </c>
      <c r="O312" s="63">
        <v>0</v>
      </c>
      <c r="P312" s="63">
        <v>16704355.029999999</v>
      </c>
      <c r="Q312" s="63">
        <v>0</v>
      </c>
      <c r="R312" s="21" t="s">
        <v>351</v>
      </c>
      <c r="S312" s="52" t="s">
        <v>349</v>
      </c>
      <c r="T312" s="53">
        <v>1539.98</v>
      </c>
      <c r="U312" s="53">
        <v>1539.98</v>
      </c>
      <c r="V312" s="54">
        <v>45657</v>
      </c>
    </row>
    <row r="313" spans="1:22" ht="39" customHeight="1" x14ac:dyDescent="0.15">
      <c r="A313" s="55"/>
      <c r="B313" s="56"/>
      <c r="C313" s="57"/>
      <c r="D313" s="57"/>
      <c r="E313" s="55"/>
      <c r="F313" s="62"/>
      <c r="G313" s="62"/>
      <c r="H313" s="63"/>
      <c r="I313" s="63"/>
      <c r="J313" s="63"/>
      <c r="K313" s="64"/>
      <c r="L313" s="63"/>
      <c r="M313" s="63"/>
      <c r="N313" s="63"/>
      <c r="O313" s="63"/>
      <c r="P313" s="63"/>
      <c r="Q313" s="63"/>
      <c r="R313" s="21" t="s">
        <v>352</v>
      </c>
      <c r="S313" s="52"/>
      <c r="T313" s="53"/>
      <c r="U313" s="53"/>
      <c r="V313" s="54"/>
    </row>
    <row r="314" spans="1:22" ht="50.25" customHeight="1" x14ac:dyDescent="0.15">
      <c r="A314" s="55"/>
      <c r="B314" s="56"/>
      <c r="C314" s="57"/>
      <c r="D314" s="57"/>
      <c r="E314" s="55"/>
      <c r="F314" s="62"/>
      <c r="G314" s="62"/>
      <c r="H314" s="63"/>
      <c r="I314" s="63"/>
      <c r="J314" s="63"/>
      <c r="K314" s="64"/>
      <c r="L314" s="63"/>
      <c r="M314" s="63"/>
      <c r="N314" s="63"/>
      <c r="O314" s="63"/>
      <c r="P314" s="63"/>
      <c r="Q314" s="63"/>
      <c r="R314" s="22" t="s">
        <v>353</v>
      </c>
      <c r="S314" s="52"/>
      <c r="T314" s="53"/>
      <c r="U314" s="53"/>
      <c r="V314" s="54"/>
    </row>
    <row r="315" spans="1:22" ht="40.5" customHeight="1" x14ac:dyDescent="0.15">
      <c r="A315" s="55">
        <v>15</v>
      </c>
      <c r="B315" s="56" t="s">
        <v>362</v>
      </c>
      <c r="C315" s="57">
        <v>1982</v>
      </c>
      <c r="D315" s="57">
        <v>1982</v>
      </c>
      <c r="E315" s="55" t="s">
        <v>339</v>
      </c>
      <c r="F315" s="62">
        <v>13</v>
      </c>
      <c r="G315" s="62">
        <v>1</v>
      </c>
      <c r="H315" s="63">
        <v>4275.5</v>
      </c>
      <c r="I315" s="63">
        <v>3944</v>
      </c>
      <c r="J315" s="63">
        <v>4119.84</v>
      </c>
      <c r="K315" s="64">
        <v>184</v>
      </c>
      <c r="L315" s="63">
        <v>7036623.8399999999</v>
      </c>
      <c r="M315" s="63">
        <v>0</v>
      </c>
      <c r="N315" s="63">
        <v>0</v>
      </c>
      <c r="O315" s="63">
        <v>0</v>
      </c>
      <c r="P315" s="63">
        <v>7036623.8399999999</v>
      </c>
      <c r="Q315" s="63">
        <v>0</v>
      </c>
      <c r="R315" s="21" t="s">
        <v>351</v>
      </c>
      <c r="S315" s="52" t="s">
        <v>349</v>
      </c>
      <c r="T315" s="53">
        <v>1784.13</v>
      </c>
      <c r="U315" s="53">
        <v>1784.13</v>
      </c>
      <c r="V315" s="54">
        <v>45657</v>
      </c>
    </row>
    <row r="316" spans="1:22" ht="39.75" customHeight="1" x14ac:dyDescent="0.15">
      <c r="A316" s="55"/>
      <c r="B316" s="56"/>
      <c r="C316" s="57"/>
      <c r="D316" s="57"/>
      <c r="E316" s="55"/>
      <c r="F316" s="62"/>
      <c r="G316" s="62"/>
      <c r="H316" s="63"/>
      <c r="I316" s="63"/>
      <c r="J316" s="63"/>
      <c r="K316" s="64"/>
      <c r="L316" s="63"/>
      <c r="M316" s="63"/>
      <c r="N316" s="63"/>
      <c r="O316" s="63"/>
      <c r="P316" s="63"/>
      <c r="Q316" s="63"/>
      <c r="R316" s="21" t="s">
        <v>352</v>
      </c>
      <c r="S316" s="52"/>
      <c r="T316" s="53"/>
      <c r="U316" s="53"/>
      <c r="V316" s="54"/>
    </row>
    <row r="317" spans="1:22" ht="53.25" customHeight="1" x14ac:dyDescent="0.15">
      <c r="A317" s="55"/>
      <c r="B317" s="56"/>
      <c r="C317" s="57"/>
      <c r="D317" s="57"/>
      <c r="E317" s="55"/>
      <c r="F317" s="62"/>
      <c r="G317" s="62"/>
      <c r="H317" s="63"/>
      <c r="I317" s="63"/>
      <c r="J317" s="63"/>
      <c r="K317" s="64"/>
      <c r="L317" s="63"/>
      <c r="M317" s="63"/>
      <c r="N317" s="63"/>
      <c r="O317" s="63"/>
      <c r="P317" s="63"/>
      <c r="Q317" s="63"/>
      <c r="R317" s="22" t="s">
        <v>353</v>
      </c>
      <c r="S317" s="52"/>
      <c r="T317" s="53"/>
      <c r="U317" s="53"/>
      <c r="V317" s="54"/>
    </row>
    <row r="318" spans="1:22" ht="40.5" customHeight="1" x14ac:dyDescent="0.15">
      <c r="A318" s="55">
        <v>16</v>
      </c>
      <c r="B318" s="56" t="s">
        <v>363</v>
      </c>
      <c r="C318" s="57">
        <v>1975</v>
      </c>
      <c r="D318" s="57">
        <v>1975</v>
      </c>
      <c r="E318" s="55" t="s">
        <v>345</v>
      </c>
      <c r="F318" s="62">
        <v>9</v>
      </c>
      <c r="G318" s="62">
        <v>6</v>
      </c>
      <c r="H318" s="63">
        <v>12098.4</v>
      </c>
      <c r="I318" s="63">
        <v>10871.2</v>
      </c>
      <c r="J318" s="63">
        <v>10386.01</v>
      </c>
      <c r="K318" s="64">
        <v>467</v>
      </c>
      <c r="L318" s="63">
        <v>18344136.550000001</v>
      </c>
      <c r="M318" s="63">
        <v>0</v>
      </c>
      <c r="N318" s="63">
        <v>2000000</v>
      </c>
      <c r="O318" s="63">
        <v>0</v>
      </c>
      <c r="P318" s="63">
        <v>16344136.550000001</v>
      </c>
      <c r="Q318" s="63">
        <v>0</v>
      </c>
      <c r="R318" s="21" t="s">
        <v>351</v>
      </c>
      <c r="S318" s="52" t="s">
        <v>349</v>
      </c>
      <c r="T318" s="53">
        <v>1687.41</v>
      </c>
      <c r="U318" s="53">
        <v>1687.41</v>
      </c>
      <c r="V318" s="54">
        <v>45657</v>
      </c>
    </row>
    <row r="319" spans="1:22" ht="40.5" customHeight="1" x14ac:dyDescent="0.15">
      <c r="A319" s="55"/>
      <c r="B319" s="56"/>
      <c r="C319" s="57"/>
      <c r="D319" s="57"/>
      <c r="E319" s="55"/>
      <c r="F319" s="62"/>
      <c r="G319" s="62"/>
      <c r="H319" s="63"/>
      <c r="I319" s="63"/>
      <c r="J319" s="63"/>
      <c r="K319" s="64"/>
      <c r="L319" s="63"/>
      <c r="M319" s="63"/>
      <c r="N319" s="63"/>
      <c r="O319" s="63"/>
      <c r="P319" s="63"/>
      <c r="Q319" s="63"/>
      <c r="R319" s="21" t="s">
        <v>352</v>
      </c>
      <c r="S319" s="52"/>
      <c r="T319" s="53"/>
      <c r="U319" s="53"/>
      <c r="V319" s="54"/>
    </row>
    <row r="320" spans="1:22" ht="52.5" customHeight="1" x14ac:dyDescent="0.15">
      <c r="A320" s="55"/>
      <c r="B320" s="56"/>
      <c r="C320" s="57"/>
      <c r="D320" s="57"/>
      <c r="E320" s="55"/>
      <c r="F320" s="62"/>
      <c r="G320" s="62"/>
      <c r="H320" s="63"/>
      <c r="I320" s="63"/>
      <c r="J320" s="63"/>
      <c r="K320" s="64"/>
      <c r="L320" s="63"/>
      <c r="M320" s="63"/>
      <c r="N320" s="63"/>
      <c r="O320" s="63"/>
      <c r="P320" s="63"/>
      <c r="Q320" s="63"/>
      <c r="R320" s="22" t="s">
        <v>353</v>
      </c>
      <c r="S320" s="52"/>
      <c r="T320" s="53"/>
      <c r="U320" s="53"/>
      <c r="V320" s="54"/>
    </row>
    <row r="321" spans="1:22" ht="39" customHeight="1" x14ac:dyDescent="0.15">
      <c r="A321" s="55">
        <v>17</v>
      </c>
      <c r="B321" s="56" t="s">
        <v>364</v>
      </c>
      <c r="C321" s="57">
        <v>1977</v>
      </c>
      <c r="D321" s="57"/>
      <c r="E321" s="55" t="s">
        <v>345</v>
      </c>
      <c r="F321" s="62">
        <v>14</v>
      </c>
      <c r="G321" s="62">
        <v>1</v>
      </c>
      <c r="H321" s="63">
        <v>5078.6000000000004</v>
      </c>
      <c r="I321" s="63">
        <v>5078.6000000000004</v>
      </c>
      <c r="J321" s="63">
        <v>4663.75</v>
      </c>
      <c r="K321" s="64">
        <v>148</v>
      </c>
      <c r="L321" s="63">
        <v>8744853.7100000009</v>
      </c>
      <c r="M321" s="63">
        <v>0</v>
      </c>
      <c r="N321" s="63">
        <v>2000000</v>
      </c>
      <c r="O321" s="63">
        <v>0</v>
      </c>
      <c r="P321" s="63">
        <v>6744853.71</v>
      </c>
      <c r="Q321" s="63">
        <v>0</v>
      </c>
      <c r="R321" s="21" t="s">
        <v>351</v>
      </c>
      <c r="S321" s="52" t="s">
        <v>349</v>
      </c>
      <c r="T321" s="53">
        <v>1721.9</v>
      </c>
      <c r="U321" s="53">
        <v>1721.9</v>
      </c>
      <c r="V321" s="54">
        <v>45657</v>
      </c>
    </row>
    <row r="322" spans="1:22" ht="39" customHeight="1" x14ac:dyDescent="0.15">
      <c r="A322" s="55"/>
      <c r="B322" s="56"/>
      <c r="C322" s="57"/>
      <c r="D322" s="57"/>
      <c r="E322" s="55"/>
      <c r="F322" s="62"/>
      <c r="G322" s="62"/>
      <c r="H322" s="63"/>
      <c r="I322" s="63"/>
      <c r="J322" s="63"/>
      <c r="K322" s="64"/>
      <c r="L322" s="63"/>
      <c r="M322" s="63"/>
      <c r="N322" s="63"/>
      <c r="O322" s="63"/>
      <c r="P322" s="63"/>
      <c r="Q322" s="63"/>
      <c r="R322" s="21" t="s">
        <v>352</v>
      </c>
      <c r="S322" s="52"/>
      <c r="T322" s="53"/>
      <c r="U322" s="53"/>
      <c r="V322" s="54"/>
    </row>
    <row r="323" spans="1:22" ht="51" customHeight="1" x14ac:dyDescent="0.15">
      <c r="A323" s="55"/>
      <c r="B323" s="56"/>
      <c r="C323" s="57"/>
      <c r="D323" s="57"/>
      <c r="E323" s="55"/>
      <c r="F323" s="62"/>
      <c r="G323" s="62"/>
      <c r="H323" s="63"/>
      <c r="I323" s="63"/>
      <c r="J323" s="63"/>
      <c r="K323" s="64"/>
      <c r="L323" s="63"/>
      <c r="M323" s="63"/>
      <c r="N323" s="63"/>
      <c r="O323" s="63"/>
      <c r="P323" s="63"/>
      <c r="Q323" s="63"/>
      <c r="R323" s="22" t="s">
        <v>353</v>
      </c>
      <c r="S323" s="52"/>
      <c r="T323" s="53"/>
      <c r="U323" s="53"/>
      <c r="V323" s="54"/>
    </row>
    <row r="324" spans="1:22" ht="28.5" customHeight="1" x14ac:dyDescent="0.15">
      <c r="A324" s="55">
        <v>18</v>
      </c>
      <c r="B324" s="56" t="s">
        <v>365</v>
      </c>
      <c r="C324" s="57">
        <v>1966</v>
      </c>
      <c r="D324" s="57"/>
      <c r="E324" s="55" t="s">
        <v>339</v>
      </c>
      <c r="F324" s="62">
        <v>5</v>
      </c>
      <c r="G324" s="62">
        <v>4</v>
      </c>
      <c r="H324" s="63">
        <v>4112</v>
      </c>
      <c r="I324" s="63">
        <v>3682.6</v>
      </c>
      <c r="J324" s="63">
        <v>2636.45</v>
      </c>
      <c r="K324" s="64">
        <v>128</v>
      </c>
      <c r="L324" s="63">
        <v>14338831.42</v>
      </c>
      <c r="M324" s="63">
        <v>0</v>
      </c>
      <c r="N324" s="63">
        <v>0</v>
      </c>
      <c r="O324" s="63">
        <v>0</v>
      </c>
      <c r="P324" s="63">
        <v>14338831.42</v>
      </c>
      <c r="Q324" s="63">
        <v>0</v>
      </c>
      <c r="R324" s="21" t="s">
        <v>366</v>
      </c>
      <c r="S324" s="52" t="s">
        <v>367</v>
      </c>
      <c r="T324" s="53">
        <v>3893.67</v>
      </c>
      <c r="U324" s="53">
        <v>3893.67</v>
      </c>
      <c r="V324" s="54">
        <v>45657</v>
      </c>
    </row>
    <row r="325" spans="1:22" ht="29.25" customHeight="1" x14ac:dyDescent="0.15">
      <c r="A325" s="55"/>
      <c r="B325" s="56"/>
      <c r="C325" s="57"/>
      <c r="D325" s="57"/>
      <c r="E325" s="55"/>
      <c r="F325" s="62"/>
      <c r="G325" s="62"/>
      <c r="H325" s="63"/>
      <c r="I325" s="63"/>
      <c r="J325" s="63"/>
      <c r="K325" s="64"/>
      <c r="L325" s="63"/>
      <c r="M325" s="63"/>
      <c r="N325" s="63"/>
      <c r="O325" s="63"/>
      <c r="P325" s="63"/>
      <c r="Q325" s="63"/>
      <c r="R325" s="21" t="s">
        <v>368</v>
      </c>
      <c r="S325" s="52"/>
      <c r="T325" s="53"/>
      <c r="U325" s="53"/>
      <c r="V325" s="54"/>
    </row>
    <row r="326" spans="1:22" ht="39" customHeight="1" x14ac:dyDescent="0.15">
      <c r="A326" s="55"/>
      <c r="B326" s="56"/>
      <c r="C326" s="57"/>
      <c r="D326" s="57"/>
      <c r="E326" s="55"/>
      <c r="F326" s="62"/>
      <c r="G326" s="62"/>
      <c r="H326" s="63"/>
      <c r="I326" s="63"/>
      <c r="J326" s="63"/>
      <c r="K326" s="64"/>
      <c r="L326" s="63"/>
      <c r="M326" s="63"/>
      <c r="N326" s="63"/>
      <c r="O326" s="63"/>
      <c r="P326" s="63"/>
      <c r="Q326" s="63"/>
      <c r="R326" s="21" t="s">
        <v>334</v>
      </c>
      <c r="S326" s="52"/>
      <c r="T326" s="53"/>
      <c r="U326" s="53"/>
      <c r="V326" s="54"/>
    </row>
    <row r="327" spans="1:22" ht="13.35" customHeight="1" x14ac:dyDescent="0.15">
      <c r="A327" s="55"/>
      <c r="B327" s="56"/>
      <c r="C327" s="57"/>
      <c r="D327" s="57"/>
      <c r="E327" s="55"/>
      <c r="F327" s="62"/>
      <c r="G327" s="62"/>
      <c r="H327" s="63"/>
      <c r="I327" s="63"/>
      <c r="J327" s="63"/>
      <c r="K327" s="64"/>
      <c r="L327" s="63"/>
      <c r="M327" s="63"/>
      <c r="N327" s="63"/>
      <c r="O327" s="63"/>
      <c r="P327" s="63"/>
      <c r="Q327" s="63"/>
      <c r="R327" s="21" t="s">
        <v>328</v>
      </c>
      <c r="S327" s="52"/>
      <c r="T327" s="53"/>
      <c r="U327" s="53"/>
      <c r="V327" s="54"/>
    </row>
    <row r="328" spans="1:22" ht="13.35" customHeight="1" x14ac:dyDescent="0.15">
      <c r="A328" s="55"/>
      <c r="B328" s="56"/>
      <c r="C328" s="57"/>
      <c r="D328" s="57"/>
      <c r="E328" s="55"/>
      <c r="F328" s="62"/>
      <c r="G328" s="62"/>
      <c r="H328" s="63"/>
      <c r="I328" s="63"/>
      <c r="J328" s="63"/>
      <c r="K328" s="64"/>
      <c r="L328" s="63"/>
      <c r="M328" s="63"/>
      <c r="N328" s="63"/>
      <c r="O328" s="63"/>
      <c r="P328" s="63"/>
      <c r="Q328" s="63"/>
      <c r="R328" s="21" t="s">
        <v>330</v>
      </c>
      <c r="S328" s="52"/>
      <c r="T328" s="53"/>
      <c r="U328" s="53"/>
      <c r="V328" s="54"/>
    </row>
    <row r="329" spans="1:22" ht="32.25" customHeight="1" x14ac:dyDescent="0.15">
      <c r="A329" s="55"/>
      <c r="B329" s="56"/>
      <c r="C329" s="57"/>
      <c r="D329" s="57"/>
      <c r="E329" s="55"/>
      <c r="F329" s="62"/>
      <c r="G329" s="62"/>
      <c r="H329" s="63"/>
      <c r="I329" s="63"/>
      <c r="J329" s="63"/>
      <c r="K329" s="64"/>
      <c r="L329" s="63"/>
      <c r="M329" s="63"/>
      <c r="N329" s="63"/>
      <c r="O329" s="63"/>
      <c r="P329" s="63"/>
      <c r="Q329" s="63"/>
      <c r="R329" s="22" t="s">
        <v>329</v>
      </c>
      <c r="S329" s="52"/>
      <c r="T329" s="53"/>
      <c r="U329" s="53"/>
      <c r="V329" s="54"/>
    </row>
    <row r="330" spans="1:22" ht="40.5" customHeight="1" x14ac:dyDescent="0.15">
      <c r="A330" s="16">
        <v>19</v>
      </c>
      <c r="B330" s="17" t="s">
        <v>369</v>
      </c>
      <c r="C330" s="23">
        <v>1959</v>
      </c>
      <c r="D330" s="23"/>
      <c r="E330" s="16" t="s">
        <v>326</v>
      </c>
      <c r="F330" s="24">
        <v>2</v>
      </c>
      <c r="G330" s="24">
        <v>2</v>
      </c>
      <c r="H330" s="25">
        <v>558.79999999999995</v>
      </c>
      <c r="I330" s="25">
        <v>486.6</v>
      </c>
      <c r="J330" s="25">
        <v>394.2</v>
      </c>
      <c r="K330" s="26">
        <v>0</v>
      </c>
      <c r="L330" s="25">
        <v>51092.91</v>
      </c>
      <c r="M330" s="25">
        <v>0</v>
      </c>
      <c r="N330" s="25">
        <v>0</v>
      </c>
      <c r="O330" s="25">
        <v>0</v>
      </c>
      <c r="P330" s="25">
        <v>51092.91</v>
      </c>
      <c r="Q330" s="25">
        <v>0</v>
      </c>
      <c r="R330" s="22" t="s">
        <v>327</v>
      </c>
      <c r="S330" s="27" t="s">
        <v>370</v>
      </c>
      <c r="T330" s="28">
        <v>105</v>
      </c>
      <c r="U330" s="28">
        <v>105</v>
      </c>
      <c r="V330" s="29">
        <v>45657</v>
      </c>
    </row>
    <row r="331" spans="1:22" ht="40.5" customHeight="1" x14ac:dyDescent="0.15">
      <c r="A331" s="16">
        <v>20</v>
      </c>
      <c r="B331" s="17" t="s">
        <v>371</v>
      </c>
      <c r="C331" s="23">
        <v>1964</v>
      </c>
      <c r="D331" s="23"/>
      <c r="E331" s="16" t="s">
        <v>372</v>
      </c>
      <c r="F331" s="24">
        <v>2</v>
      </c>
      <c r="G331" s="24">
        <v>2</v>
      </c>
      <c r="H331" s="25">
        <v>502.3</v>
      </c>
      <c r="I331" s="25">
        <v>502.3</v>
      </c>
      <c r="J331" s="25">
        <v>303.2</v>
      </c>
      <c r="K331" s="26">
        <v>0</v>
      </c>
      <c r="L331" s="25">
        <v>72190.11</v>
      </c>
      <c r="M331" s="25">
        <v>0</v>
      </c>
      <c r="N331" s="25">
        <v>0</v>
      </c>
      <c r="O331" s="25">
        <v>0</v>
      </c>
      <c r="P331" s="25">
        <v>72190.11</v>
      </c>
      <c r="Q331" s="25">
        <v>0</v>
      </c>
      <c r="R331" s="22" t="s">
        <v>373</v>
      </c>
      <c r="S331" s="27" t="s">
        <v>370</v>
      </c>
      <c r="T331" s="28">
        <v>143.72</v>
      </c>
      <c r="U331" s="28">
        <v>143.72</v>
      </c>
      <c r="V331" s="29">
        <v>45657</v>
      </c>
    </row>
    <row r="332" spans="1:22" ht="40.5" customHeight="1" x14ac:dyDescent="0.15">
      <c r="A332" s="16">
        <v>21</v>
      </c>
      <c r="B332" s="17" t="s">
        <v>374</v>
      </c>
      <c r="C332" s="23">
        <v>1959</v>
      </c>
      <c r="D332" s="23"/>
      <c r="E332" s="16" t="s">
        <v>372</v>
      </c>
      <c r="F332" s="24">
        <v>2</v>
      </c>
      <c r="G332" s="24">
        <v>1</v>
      </c>
      <c r="H332" s="25">
        <v>449.8</v>
      </c>
      <c r="I332" s="25">
        <v>413.3</v>
      </c>
      <c r="J332" s="25">
        <v>270.2</v>
      </c>
      <c r="K332" s="26">
        <v>20</v>
      </c>
      <c r="L332" s="25">
        <v>63228.58</v>
      </c>
      <c r="M332" s="25">
        <v>0</v>
      </c>
      <c r="N332" s="25">
        <v>0</v>
      </c>
      <c r="O332" s="25">
        <v>0</v>
      </c>
      <c r="P332" s="25">
        <v>63228.58</v>
      </c>
      <c r="Q332" s="25">
        <v>0</v>
      </c>
      <c r="R332" s="22" t="s">
        <v>373</v>
      </c>
      <c r="S332" s="27" t="s">
        <v>370</v>
      </c>
      <c r="T332" s="28">
        <v>152.97999999999999</v>
      </c>
      <c r="U332" s="28">
        <v>152.97999999999999</v>
      </c>
      <c r="V332" s="29">
        <v>45657</v>
      </c>
    </row>
    <row r="333" spans="1:22" ht="40.5" customHeight="1" x14ac:dyDescent="0.15">
      <c r="A333" s="16">
        <v>22</v>
      </c>
      <c r="B333" s="17" t="s">
        <v>376</v>
      </c>
      <c r="C333" s="23">
        <v>1954</v>
      </c>
      <c r="D333" s="23"/>
      <c r="E333" s="16" t="s">
        <v>372</v>
      </c>
      <c r="F333" s="24">
        <v>2</v>
      </c>
      <c r="G333" s="24">
        <v>2</v>
      </c>
      <c r="H333" s="25">
        <v>571.5</v>
      </c>
      <c r="I333" s="25">
        <v>518.29999999999995</v>
      </c>
      <c r="J333" s="25">
        <v>464.79</v>
      </c>
      <c r="K333" s="26">
        <v>0</v>
      </c>
      <c r="L333" s="25">
        <v>55726.33</v>
      </c>
      <c r="M333" s="25">
        <v>0</v>
      </c>
      <c r="N333" s="25">
        <v>0</v>
      </c>
      <c r="O333" s="25">
        <v>0</v>
      </c>
      <c r="P333" s="25">
        <v>55726.33</v>
      </c>
      <c r="Q333" s="25">
        <v>0</v>
      </c>
      <c r="R333" s="22" t="s">
        <v>373</v>
      </c>
      <c r="S333" s="27" t="s">
        <v>370</v>
      </c>
      <c r="T333" s="28">
        <v>107.52</v>
      </c>
      <c r="U333" s="28">
        <v>107.52</v>
      </c>
      <c r="V333" s="29">
        <v>45657</v>
      </c>
    </row>
    <row r="334" spans="1:22" ht="40.5" customHeight="1" x14ac:dyDescent="0.15">
      <c r="A334" s="16">
        <v>23</v>
      </c>
      <c r="B334" s="17" t="s">
        <v>377</v>
      </c>
      <c r="C334" s="23">
        <v>1960</v>
      </c>
      <c r="D334" s="23"/>
      <c r="E334" s="16" t="s">
        <v>372</v>
      </c>
      <c r="F334" s="24">
        <v>2</v>
      </c>
      <c r="G334" s="24">
        <v>1</v>
      </c>
      <c r="H334" s="25">
        <v>463.2</v>
      </c>
      <c r="I334" s="25">
        <v>422.7</v>
      </c>
      <c r="J334" s="25">
        <v>391</v>
      </c>
      <c r="K334" s="26">
        <v>0</v>
      </c>
      <c r="L334" s="25">
        <v>61760.05</v>
      </c>
      <c r="M334" s="25">
        <v>0</v>
      </c>
      <c r="N334" s="25">
        <v>0</v>
      </c>
      <c r="O334" s="25">
        <v>0</v>
      </c>
      <c r="P334" s="25">
        <v>61760.05</v>
      </c>
      <c r="Q334" s="25">
        <v>0</v>
      </c>
      <c r="R334" s="22" t="s">
        <v>373</v>
      </c>
      <c r="S334" s="27" t="s">
        <v>370</v>
      </c>
      <c r="T334" s="28">
        <v>146.11000000000001</v>
      </c>
      <c r="U334" s="28">
        <v>146.11000000000001</v>
      </c>
      <c r="V334" s="29">
        <v>45657</v>
      </c>
    </row>
    <row r="335" spans="1:22" ht="38.25" customHeight="1" x14ac:dyDescent="0.15">
      <c r="A335" s="55">
        <v>24</v>
      </c>
      <c r="B335" s="56" t="s">
        <v>378</v>
      </c>
      <c r="C335" s="57">
        <v>1984</v>
      </c>
      <c r="D335" s="57"/>
      <c r="E335" s="55" t="s">
        <v>345</v>
      </c>
      <c r="F335" s="62">
        <v>9</v>
      </c>
      <c r="G335" s="62">
        <v>3</v>
      </c>
      <c r="H335" s="63">
        <v>5581.8</v>
      </c>
      <c r="I335" s="63">
        <v>5522.7</v>
      </c>
      <c r="J335" s="63">
        <v>5270.55</v>
      </c>
      <c r="K335" s="64">
        <v>250</v>
      </c>
      <c r="L335" s="63">
        <v>8367381.04</v>
      </c>
      <c r="M335" s="63">
        <v>0</v>
      </c>
      <c r="N335" s="63">
        <v>3000000</v>
      </c>
      <c r="O335" s="63">
        <v>0</v>
      </c>
      <c r="P335" s="63">
        <v>5367381.04</v>
      </c>
      <c r="Q335" s="63">
        <v>0</v>
      </c>
      <c r="R335" s="21" t="s">
        <v>351</v>
      </c>
      <c r="S335" s="52" t="s">
        <v>349</v>
      </c>
      <c r="T335" s="53">
        <v>1515.09</v>
      </c>
      <c r="U335" s="53">
        <v>1515.09</v>
      </c>
      <c r="V335" s="54">
        <v>45657</v>
      </c>
    </row>
    <row r="336" spans="1:22" ht="38.25" customHeight="1" x14ac:dyDescent="0.15">
      <c r="A336" s="55"/>
      <c r="B336" s="56"/>
      <c r="C336" s="57"/>
      <c r="D336" s="57"/>
      <c r="E336" s="55"/>
      <c r="F336" s="62"/>
      <c r="G336" s="62"/>
      <c r="H336" s="63"/>
      <c r="I336" s="63"/>
      <c r="J336" s="63"/>
      <c r="K336" s="64"/>
      <c r="L336" s="63"/>
      <c r="M336" s="63"/>
      <c r="N336" s="63"/>
      <c r="O336" s="63"/>
      <c r="P336" s="63"/>
      <c r="Q336" s="63"/>
      <c r="R336" s="21" t="s">
        <v>352</v>
      </c>
      <c r="S336" s="52"/>
      <c r="T336" s="53"/>
      <c r="U336" s="53"/>
      <c r="V336" s="54"/>
    </row>
    <row r="337" spans="1:22" ht="50.25" customHeight="1" x14ac:dyDescent="0.15">
      <c r="A337" s="55"/>
      <c r="B337" s="56"/>
      <c r="C337" s="57"/>
      <c r="D337" s="57"/>
      <c r="E337" s="55"/>
      <c r="F337" s="62"/>
      <c r="G337" s="62"/>
      <c r="H337" s="63"/>
      <c r="I337" s="63"/>
      <c r="J337" s="63"/>
      <c r="K337" s="64"/>
      <c r="L337" s="63"/>
      <c r="M337" s="63"/>
      <c r="N337" s="63"/>
      <c r="O337" s="63"/>
      <c r="P337" s="63"/>
      <c r="Q337" s="63"/>
      <c r="R337" s="22" t="s">
        <v>353</v>
      </c>
      <c r="S337" s="52"/>
      <c r="T337" s="53"/>
      <c r="U337" s="53"/>
      <c r="V337" s="54"/>
    </row>
    <row r="338" spans="1:22" ht="32.25" customHeight="1" x14ac:dyDescent="0.15">
      <c r="A338" s="68" t="s">
        <v>611</v>
      </c>
      <c r="B338" s="69"/>
      <c r="C338" s="1"/>
      <c r="D338" s="2"/>
      <c r="E338" s="2"/>
      <c r="F338" s="2"/>
      <c r="G338" s="2"/>
      <c r="H338" s="31">
        <f>SUM(H309:H337)</f>
        <v>54727.700000000012</v>
      </c>
      <c r="I338" s="32">
        <f t="shared" ref="I338:Q338" si="11">SUM(I309:I337)</f>
        <v>52439.23</v>
      </c>
      <c r="J338" s="32">
        <f t="shared" si="11"/>
        <v>48874.789999999994</v>
      </c>
      <c r="K338" s="40">
        <f t="shared" si="11"/>
        <v>2434</v>
      </c>
      <c r="L338" s="32">
        <f t="shared" si="11"/>
        <v>92478700.159999996</v>
      </c>
      <c r="M338" s="25">
        <f t="shared" si="11"/>
        <v>0</v>
      </c>
      <c r="N338" s="25">
        <f t="shared" si="11"/>
        <v>7000000</v>
      </c>
      <c r="O338" s="25">
        <f t="shared" si="11"/>
        <v>0</v>
      </c>
      <c r="P338" s="32">
        <f t="shared" si="11"/>
        <v>85478700.159999982</v>
      </c>
      <c r="Q338" s="32">
        <f t="shared" si="11"/>
        <v>0</v>
      </c>
      <c r="R338" s="2"/>
      <c r="S338" s="1" t="s">
        <v>379</v>
      </c>
      <c r="T338" s="2"/>
      <c r="U338" s="2"/>
      <c r="V338" s="2"/>
    </row>
    <row r="339" spans="1:22" ht="17.25" customHeight="1" x14ac:dyDescent="0.15">
      <c r="A339" s="61" t="s">
        <v>593</v>
      </c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</row>
    <row r="340" spans="1:22" ht="27.75" customHeight="1" x14ac:dyDescent="0.15">
      <c r="A340" s="55">
        <v>25</v>
      </c>
      <c r="B340" s="56" t="s">
        <v>380</v>
      </c>
      <c r="C340" s="57">
        <v>1985</v>
      </c>
      <c r="D340" s="57">
        <v>1985</v>
      </c>
      <c r="E340" s="55" t="s">
        <v>345</v>
      </c>
      <c r="F340" s="62">
        <v>9</v>
      </c>
      <c r="G340" s="62">
        <v>2</v>
      </c>
      <c r="H340" s="63">
        <v>3969.2</v>
      </c>
      <c r="I340" s="63">
        <v>3969.2</v>
      </c>
      <c r="J340" s="63">
        <v>3512.71</v>
      </c>
      <c r="K340" s="64">
        <v>175</v>
      </c>
      <c r="L340" s="63">
        <v>7892932.4000000004</v>
      </c>
      <c r="M340" s="63">
        <v>0</v>
      </c>
      <c r="N340" s="63">
        <v>0</v>
      </c>
      <c r="O340" s="63">
        <v>0</v>
      </c>
      <c r="P340" s="63">
        <v>7892932.4000000004</v>
      </c>
      <c r="Q340" s="63">
        <v>0</v>
      </c>
      <c r="R340" s="21" t="s">
        <v>366</v>
      </c>
      <c r="S340" s="52" t="s">
        <v>367</v>
      </c>
      <c r="T340" s="53">
        <v>1988.54</v>
      </c>
      <c r="U340" s="53">
        <v>1988.54</v>
      </c>
      <c r="V340" s="54">
        <v>45657</v>
      </c>
    </row>
    <row r="341" spans="1:22" ht="27.75" customHeight="1" x14ac:dyDescent="0.15">
      <c r="A341" s="55"/>
      <c r="B341" s="56"/>
      <c r="C341" s="57"/>
      <c r="D341" s="57"/>
      <c r="E341" s="55"/>
      <c r="F341" s="62"/>
      <c r="G341" s="62"/>
      <c r="H341" s="63"/>
      <c r="I341" s="63"/>
      <c r="J341" s="63"/>
      <c r="K341" s="64"/>
      <c r="L341" s="63"/>
      <c r="M341" s="63"/>
      <c r="N341" s="63"/>
      <c r="O341" s="63"/>
      <c r="P341" s="63"/>
      <c r="Q341" s="63"/>
      <c r="R341" s="21" t="s">
        <v>368</v>
      </c>
      <c r="S341" s="52"/>
      <c r="T341" s="53"/>
      <c r="U341" s="53"/>
      <c r="V341" s="54"/>
    </row>
    <row r="342" spans="1:22" ht="39" customHeight="1" x14ac:dyDescent="0.15">
      <c r="A342" s="55"/>
      <c r="B342" s="56"/>
      <c r="C342" s="57"/>
      <c r="D342" s="57"/>
      <c r="E342" s="55"/>
      <c r="F342" s="62"/>
      <c r="G342" s="62"/>
      <c r="H342" s="63"/>
      <c r="I342" s="63"/>
      <c r="J342" s="63"/>
      <c r="K342" s="64"/>
      <c r="L342" s="63"/>
      <c r="M342" s="63"/>
      <c r="N342" s="63"/>
      <c r="O342" s="63"/>
      <c r="P342" s="63"/>
      <c r="Q342" s="63"/>
      <c r="R342" s="21" t="s">
        <v>334</v>
      </c>
      <c r="S342" s="52"/>
      <c r="T342" s="53"/>
      <c r="U342" s="53"/>
      <c r="V342" s="54"/>
    </row>
    <row r="343" spans="1:22" ht="13.35" customHeight="1" x14ac:dyDescent="0.15">
      <c r="A343" s="55"/>
      <c r="B343" s="56"/>
      <c r="C343" s="57"/>
      <c r="D343" s="57"/>
      <c r="E343" s="55"/>
      <c r="F343" s="62"/>
      <c r="G343" s="62"/>
      <c r="H343" s="63"/>
      <c r="I343" s="63"/>
      <c r="J343" s="63"/>
      <c r="K343" s="64"/>
      <c r="L343" s="63"/>
      <c r="M343" s="63"/>
      <c r="N343" s="63"/>
      <c r="O343" s="63"/>
      <c r="P343" s="63"/>
      <c r="Q343" s="63"/>
      <c r="R343" s="21" t="s">
        <v>381</v>
      </c>
      <c r="S343" s="52"/>
      <c r="T343" s="53"/>
      <c r="U343" s="53"/>
      <c r="V343" s="54"/>
    </row>
    <row r="344" spans="1:22" ht="13.35" customHeight="1" x14ac:dyDescent="0.15">
      <c r="A344" s="55"/>
      <c r="B344" s="56"/>
      <c r="C344" s="57"/>
      <c r="D344" s="57"/>
      <c r="E344" s="55"/>
      <c r="F344" s="62"/>
      <c r="G344" s="62"/>
      <c r="H344" s="63"/>
      <c r="I344" s="63"/>
      <c r="J344" s="63"/>
      <c r="K344" s="64"/>
      <c r="L344" s="63"/>
      <c r="M344" s="63"/>
      <c r="N344" s="63"/>
      <c r="O344" s="63"/>
      <c r="P344" s="63"/>
      <c r="Q344" s="63"/>
      <c r="R344" s="21" t="s">
        <v>382</v>
      </c>
      <c r="S344" s="52"/>
      <c r="T344" s="53"/>
      <c r="U344" s="53"/>
      <c r="V344" s="54"/>
    </row>
    <row r="345" spans="1:22" ht="26.25" customHeight="1" x14ac:dyDescent="0.15">
      <c r="A345" s="55"/>
      <c r="B345" s="56"/>
      <c r="C345" s="57"/>
      <c r="D345" s="57"/>
      <c r="E345" s="55"/>
      <c r="F345" s="62"/>
      <c r="G345" s="62"/>
      <c r="H345" s="63"/>
      <c r="I345" s="63"/>
      <c r="J345" s="63"/>
      <c r="K345" s="64"/>
      <c r="L345" s="63"/>
      <c r="M345" s="63"/>
      <c r="N345" s="63"/>
      <c r="O345" s="63"/>
      <c r="P345" s="63"/>
      <c r="Q345" s="63"/>
      <c r="R345" s="22" t="s">
        <v>383</v>
      </c>
      <c r="S345" s="52"/>
      <c r="T345" s="53"/>
      <c r="U345" s="53"/>
      <c r="V345" s="54"/>
    </row>
    <row r="346" spans="1:22" ht="13.35" customHeight="1" x14ac:dyDescent="0.15">
      <c r="A346" s="55">
        <v>26</v>
      </c>
      <c r="B346" s="56" t="s">
        <v>384</v>
      </c>
      <c r="C346" s="57">
        <v>1984</v>
      </c>
      <c r="D346" s="57"/>
      <c r="E346" s="55" t="s">
        <v>345</v>
      </c>
      <c r="F346" s="62">
        <v>5</v>
      </c>
      <c r="G346" s="62">
        <v>4</v>
      </c>
      <c r="H346" s="63">
        <v>2722.2</v>
      </c>
      <c r="I346" s="63">
        <v>2722.2</v>
      </c>
      <c r="J346" s="63">
        <v>2331.02</v>
      </c>
      <c r="K346" s="64">
        <v>146</v>
      </c>
      <c r="L346" s="63">
        <v>4607584.07</v>
      </c>
      <c r="M346" s="63">
        <v>0</v>
      </c>
      <c r="N346" s="63">
        <v>0</v>
      </c>
      <c r="O346" s="63">
        <v>0</v>
      </c>
      <c r="P346" s="63">
        <v>4607584.07</v>
      </c>
      <c r="Q346" s="63">
        <v>0</v>
      </c>
      <c r="R346" s="21" t="s">
        <v>385</v>
      </c>
      <c r="S346" s="52" t="s">
        <v>349</v>
      </c>
      <c r="T346" s="53">
        <v>1692.6</v>
      </c>
      <c r="U346" s="53">
        <v>1692.6</v>
      </c>
      <c r="V346" s="54">
        <v>45657</v>
      </c>
    </row>
    <row r="347" spans="1:22" ht="13.35" customHeight="1" x14ac:dyDescent="0.15">
      <c r="A347" s="55"/>
      <c r="B347" s="56"/>
      <c r="C347" s="57"/>
      <c r="D347" s="57"/>
      <c r="E347" s="55"/>
      <c r="F347" s="62"/>
      <c r="G347" s="62"/>
      <c r="H347" s="63"/>
      <c r="I347" s="63"/>
      <c r="J347" s="63"/>
      <c r="K347" s="64"/>
      <c r="L347" s="63"/>
      <c r="M347" s="63"/>
      <c r="N347" s="63"/>
      <c r="O347" s="63"/>
      <c r="P347" s="63"/>
      <c r="Q347" s="63"/>
      <c r="R347" s="21" t="s">
        <v>386</v>
      </c>
      <c r="S347" s="52"/>
      <c r="T347" s="53"/>
      <c r="U347" s="53"/>
      <c r="V347" s="54"/>
    </row>
    <row r="348" spans="1:22" ht="25.5" customHeight="1" x14ac:dyDescent="0.15">
      <c r="A348" s="55"/>
      <c r="B348" s="56"/>
      <c r="C348" s="57"/>
      <c r="D348" s="57"/>
      <c r="E348" s="55"/>
      <c r="F348" s="62"/>
      <c r="G348" s="62"/>
      <c r="H348" s="63"/>
      <c r="I348" s="63"/>
      <c r="J348" s="63"/>
      <c r="K348" s="64"/>
      <c r="L348" s="63"/>
      <c r="M348" s="63"/>
      <c r="N348" s="63"/>
      <c r="O348" s="63"/>
      <c r="P348" s="63"/>
      <c r="Q348" s="63"/>
      <c r="R348" s="22" t="s">
        <v>387</v>
      </c>
      <c r="S348" s="52"/>
      <c r="T348" s="53"/>
      <c r="U348" s="53"/>
      <c r="V348" s="54"/>
    </row>
    <row r="349" spans="1:22" ht="40.5" customHeight="1" x14ac:dyDescent="0.15">
      <c r="A349" s="55">
        <v>27</v>
      </c>
      <c r="B349" s="56" t="s">
        <v>388</v>
      </c>
      <c r="C349" s="57">
        <v>1980</v>
      </c>
      <c r="D349" s="57">
        <v>1980</v>
      </c>
      <c r="E349" s="55" t="s">
        <v>345</v>
      </c>
      <c r="F349" s="62">
        <v>9</v>
      </c>
      <c r="G349" s="62">
        <v>5</v>
      </c>
      <c r="H349" s="63">
        <v>10198.9</v>
      </c>
      <c r="I349" s="63">
        <v>9041.2000000000007</v>
      </c>
      <c r="J349" s="63">
        <v>9059.6</v>
      </c>
      <c r="K349" s="64">
        <v>440</v>
      </c>
      <c r="L349" s="63">
        <v>9156826.75</v>
      </c>
      <c r="M349" s="63">
        <v>0</v>
      </c>
      <c r="N349" s="63">
        <v>3000000</v>
      </c>
      <c r="O349" s="63">
        <v>0</v>
      </c>
      <c r="P349" s="63">
        <v>6156826.75</v>
      </c>
      <c r="Q349" s="63">
        <v>0</v>
      </c>
      <c r="R349" s="21" t="s">
        <v>351</v>
      </c>
      <c r="S349" s="52" t="s">
        <v>349</v>
      </c>
      <c r="T349" s="53">
        <v>1012.79</v>
      </c>
      <c r="U349" s="53">
        <v>1012.79</v>
      </c>
      <c r="V349" s="54">
        <v>45657</v>
      </c>
    </row>
    <row r="350" spans="1:22" ht="41.25" customHeight="1" x14ac:dyDescent="0.15">
      <c r="A350" s="55"/>
      <c r="B350" s="56"/>
      <c r="C350" s="57"/>
      <c r="D350" s="57"/>
      <c r="E350" s="55"/>
      <c r="F350" s="62"/>
      <c r="G350" s="62"/>
      <c r="H350" s="63"/>
      <c r="I350" s="63"/>
      <c r="J350" s="63"/>
      <c r="K350" s="64"/>
      <c r="L350" s="63"/>
      <c r="M350" s="63"/>
      <c r="N350" s="63"/>
      <c r="O350" s="63"/>
      <c r="P350" s="63"/>
      <c r="Q350" s="63"/>
      <c r="R350" s="21" t="s">
        <v>352</v>
      </c>
      <c r="S350" s="52"/>
      <c r="T350" s="53"/>
      <c r="U350" s="53"/>
      <c r="V350" s="54"/>
    </row>
    <row r="351" spans="1:22" ht="52.5" customHeight="1" x14ac:dyDescent="0.15">
      <c r="A351" s="55"/>
      <c r="B351" s="56"/>
      <c r="C351" s="57"/>
      <c r="D351" s="57"/>
      <c r="E351" s="55"/>
      <c r="F351" s="62"/>
      <c r="G351" s="62"/>
      <c r="H351" s="63"/>
      <c r="I351" s="63"/>
      <c r="J351" s="63"/>
      <c r="K351" s="64"/>
      <c r="L351" s="63"/>
      <c r="M351" s="63"/>
      <c r="N351" s="63"/>
      <c r="O351" s="63"/>
      <c r="P351" s="63"/>
      <c r="Q351" s="63"/>
      <c r="R351" s="22" t="s">
        <v>353</v>
      </c>
      <c r="S351" s="52"/>
      <c r="T351" s="53"/>
      <c r="U351" s="53"/>
      <c r="V351" s="54"/>
    </row>
    <row r="352" spans="1:22" ht="39.75" customHeight="1" x14ac:dyDescent="0.15">
      <c r="A352" s="55">
        <v>28</v>
      </c>
      <c r="B352" s="56" t="s">
        <v>389</v>
      </c>
      <c r="C352" s="57">
        <v>1990</v>
      </c>
      <c r="D352" s="57">
        <v>1990</v>
      </c>
      <c r="E352" s="55" t="s">
        <v>339</v>
      </c>
      <c r="F352" s="62">
        <v>10</v>
      </c>
      <c r="G352" s="62">
        <v>2</v>
      </c>
      <c r="H352" s="63">
        <v>6679.2</v>
      </c>
      <c r="I352" s="63">
        <v>6679.2</v>
      </c>
      <c r="J352" s="63">
        <v>6696</v>
      </c>
      <c r="K352" s="64">
        <v>0</v>
      </c>
      <c r="L352" s="63">
        <v>6823805.1299999999</v>
      </c>
      <c r="M352" s="63">
        <v>0</v>
      </c>
      <c r="N352" s="63">
        <v>2000000</v>
      </c>
      <c r="O352" s="63">
        <v>0</v>
      </c>
      <c r="P352" s="63">
        <v>4823805.13</v>
      </c>
      <c r="Q352" s="63">
        <v>0</v>
      </c>
      <c r="R352" s="21" t="s">
        <v>351</v>
      </c>
      <c r="S352" s="52" t="s">
        <v>349</v>
      </c>
      <c r="T352" s="53">
        <v>1021.65</v>
      </c>
      <c r="U352" s="53">
        <v>1021.65</v>
      </c>
      <c r="V352" s="54">
        <v>45657</v>
      </c>
    </row>
    <row r="353" spans="1:22" ht="39.75" customHeight="1" x14ac:dyDescent="0.15">
      <c r="A353" s="55"/>
      <c r="B353" s="56"/>
      <c r="C353" s="57"/>
      <c r="D353" s="57"/>
      <c r="E353" s="55"/>
      <c r="F353" s="62"/>
      <c r="G353" s="62"/>
      <c r="H353" s="63"/>
      <c r="I353" s="63"/>
      <c r="J353" s="63"/>
      <c r="K353" s="64"/>
      <c r="L353" s="63"/>
      <c r="M353" s="63"/>
      <c r="N353" s="63"/>
      <c r="O353" s="63"/>
      <c r="P353" s="63"/>
      <c r="Q353" s="63"/>
      <c r="R353" s="21" t="s">
        <v>352</v>
      </c>
      <c r="S353" s="52"/>
      <c r="T353" s="53"/>
      <c r="U353" s="53"/>
      <c r="V353" s="54"/>
    </row>
    <row r="354" spans="1:22" ht="50.25" customHeight="1" x14ac:dyDescent="0.15">
      <c r="A354" s="55"/>
      <c r="B354" s="56"/>
      <c r="C354" s="57"/>
      <c r="D354" s="57"/>
      <c r="E354" s="55"/>
      <c r="F354" s="62"/>
      <c r="G354" s="62"/>
      <c r="H354" s="63"/>
      <c r="I354" s="63"/>
      <c r="J354" s="63"/>
      <c r="K354" s="64"/>
      <c r="L354" s="63"/>
      <c r="M354" s="63"/>
      <c r="N354" s="63"/>
      <c r="O354" s="63"/>
      <c r="P354" s="63"/>
      <c r="Q354" s="63"/>
      <c r="R354" s="22" t="s">
        <v>353</v>
      </c>
      <c r="S354" s="52"/>
      <c r="T354" s="53"/>
      <c r="U354" s="53"/>
      <c r="V354" s="54"/>
    </row>
    <row r="355" spans="1:22" ht="39" customHeight="1" x14ac:dyDescent="0.15">
      <c r="A355" s="55">
        <v>29</v>
      </c>
      <c r="B355" s="56" t="s">
        <v>391</v>
      </c>
      <c r="C355" s="57">
        <v>1995</v>
      </c>
      <c r="D355" s="57">
        <v>1995</v>
      </c>
      <c r="E355" s="55" t="s">
        <v>345</v>
      </c>
      <c r="F355" s="62">
        <v>10</v>
      </c>
      <c r="G355" s="62">
        <v>2</v>
      </c>
      <c r="H355" s="63">
        <v>4499</v>
      </c>
      <c r="I355" s="63">
        <v>4498.1000000000004</v>
      </c>
      <c r="J355" s="63">
        <v>4176.63</v>
      </c>
      <c r="K355" s="64">
        <v>185</v>
      </c>
      <c r="L355" s="63">
        <v>6805422.4400000004</v>
      </c>
      <c r="M355" s="63">
        <v>0</v>
      </c>
      <c r="N355" s="63">
        <v>2000000</v>
      </c>
      <c r="O355" s="63">
        <v>0</v>
      </c>
      <c r="P355" s="63">
        <v>4805422.4400000004</v>
      </c>
      <c r="Q355" s="63">
        <v>0</v>
      </c>
      <c r="R355" s="21" t="s">
        <v>351</v>
      </c>
      <c r="S355" s="52" t="s">
        <v>349</v>
      </c>
      <c r="T355" s="53">
        <v>1512.95</v>
      </c>
      <c r="U355" s="53">
        <v>1512.95</v>
      </c>
      <c r="V355" s="54">
        <v>45657</v>
      </c>
    </row>
    <row r="356" spans="1:22" ht="39" customHeight="1" x14ac:dyDescent="0.15">
      <c r="A356" s="55"/>
      <c r="B356" s="56"/>
      <c r="C356" s="57"/>
      <c r="D356" s="57"/>
      <c r="E356" s="55"/>
      <c r="F356" s="62"/>
      <c r="G356" s="62"/>
      <c r="H356" s="63"/>
      <c r="I356" s="63"/>
      <c r="J356" s="63"/>
      <c r="K356" s="64"/>
      <c r="L356" s="63"/>
      <c r="M356" s="63"/>
      <c r="N356" s="63"/>
      <c r="O356" s="63"/>
      <c r="P356" s="63"/>
      <c r="Q356" s="63"/>
      <c r="R356" s="21" t="s">
        <v>352</v>
      </c>
      <c r="S356" s="52"/>
      <c r="T356" s="53"/>
      <c r="U356" s="53"/>
      <c r="V356" s="54"/>
    </row>
    <row r="357" spans="1:22" ht="51.75" customHeight="1" x14ac:dyDescent="0.15">
      <c r="A357" s="55"/>
      <c r="B357" s="56"/>
      <c r="C357" s="57"/>
      <c r="D357" s="57"/>
      <c r="E357" s="55"/>
      <c r="F357" s="62"/>
      <c r="G357" s="62"/>
      <c r="H357" s="63"/>
      <c r="I357" s="63"/>
      <c r="J357" s="63"/>
      <c r="K357" s="64"/>
      <c r="L357" s="63"/>
      <c r="M357" s="63"/>
      <c r="N357" s="63"/>
      <c r="O357" s="63"/>
      <c r="P357" s="63"/>
      <c r="Q357" s="63"/>
      <c r="R357" s="22" t="s">
        <v>353</v>
      </c>
      <c r="S357" s="52"/>
      <c r="T357" s="53"/>
      <c r="U357" s="53"/>
      <c r="V357" s="54"/>
    </row>
    <row r="358" spans="1:22" ht="43.5" customHeight="1" x14ac:dyDescent="0.15">
      <c r="A358" s="55">
        <v>30</v>
      </c>
      <c r="B358" s="56" t="s">
        <v>392</v>
      </c>
      <c r="C358" s="57">
        <v>1984</v>
      </c>
      <c r="D358" s="57">
        <v>1984</v>
      </c>
      <c r="E358" s="55" t="s">
        <v>345</v>
      </c>
      <c r="F358" s="62">
        <v>9</v>
      </c>
      <c r="G358" s="62">
        <v>3</v>
      </c>
      <c r="H358" s="63">
        <v>6386</v>
      </c>
      <c r="I358" s="63">
        <v>5579.9</v>
      </c>
      <c r="J358" s="63">
        <v>5121.16</v>
      </c>
      <c r="K358" s="64">
        <v>265</v>
      </c>
      <c r="L358" s="63">
        <v>8449839.8300000001</v>
      </c>
      <c r="M358" s="63">
        <v>0</v>
      </c>
      <c r="N358" s="63">
        <v>3000000</v>
      </c>
      <c r="O358" s="63">
        <v>0</v>
      </c>
      <c r="P358" s="63">
        <v>5449839.8300000001</v>
      </c>
      <c r="Q358" s="63">
        <v>0</v>
      </c>
      <c r="R358" s="21" t="s">
        <v>351</v>
      </c>
      <c r="S358" s="52" t="s">
        <v>349</v>
      </c>
      <c r="T358" s="53">
        <v>1514.34</v>
      </c>
      <c r="U358" s="53">
        <v>1514.34</v>
      </c>
      <c r="V358" s="54">
        <v>45657</v>
      </c>
    </row>
    <row r="359" spans="1:22" ht="43.5" customHeight="1" x14ac:dyDescent="0.15">
      <c r="A359" s="55"/>
      <c r="B359" s="56"/>
      <c r="C359" s="57"/>
      <c r="D359" s="57"/>
      <c r="E359" s="55"/>
      <c r="F359" s="62"/>
      <c r="G359" s="62"/>
      <c r="H359" s="63"/>
      <c r="I359" s="63"/>
      <c r="J359" s="63"/>
      <c r="K359" s="64"/>
      <c r="L359" s="63"/>
      <c r="M359" s="63"/>
      <c r="N359" s="63"/>
      <c r="O359" s="63"/>
      <c r="P359" s="63"/>
      <c r="Q359" s="63"/>
      <c r="R359" s="21" t="s">
        <v>352</v>
      </c>
      <c r="S359" s="52"/>
      <c r="T359" s="53"/>
      <c r="U359" s="53"/>
      <c r="V359" s="54"/>
    </row>
    <row r="360" spans="1:22" ht="53.25" customHeight="1" x14ac:dyDescent="0.15">
      <c r="A360" s="55"/>
      <c r="B360" s="56"/>
      <c r="C360" s="57"/>
      <c r="D360" s="57"/>
      <c r="E360" s="55"/>
      <c r="F360" s="62"/>
      <c r="G360" s="62"/>
      <c r="H360" s="63"/>
      <c r="I360" s="63"/>
      <c r="J360" s="63"/>
      <c r="K360" s="64"/>
      <c r="L360" s="63"/>
      <c r="M360" s="63"/>
      <c r="N360" s="63"/>
      <c r="O360" s="63"/>
      <c r="P360" s="63"/>
      <c r="Q360" s="63"/>
      <c r="R360" s="22" t="s">
        <v>353</v>
      </c>
      <c r="S360" s="52"/>
      <c r="T360" s="53"/>
      <c r="U360" s="53"/>
      <c r="V360" s="54"/>
    </row>
    <row r="361" spans="1:22" ht="27.75" customHeight="1" x14ac:dyDescent="0.15">
      <c r="A361" s="68" t="s">
        <v>612</v>
      </c>
      <c r="B361" s="69"/>
      <c r="C361" s="1"/>
      <c r="D361" s="2"/>
      <c r="E361" s="2"/>
      <c r="F361" s="2"/>
      <c r="G361" s="2"/>
      <c r="H361" s="31">
        <f>SUM(H340:H360)</f>
        <v>34454.5</v>
      </c>
      <c r="I361" s="32">
        <f t="shared" ref="I361:Q361" si="12">SUM(I340:I360)</f>
        <v>32489.800000000003</v>
      </c>
      <c r="J361" s="32">
        <f t="shared" si="12"/>
        <v>30897.120000000003</v>
      </c>
      <c r="K361" s="26">
        <f t="shared" si="12"/>
        <v>1211</v>
      </c>
      <c r="L361" s="32">
        <f t="shared" si="12"/>
        <v>43736410.619999997</v>
      </c>
      <c r="M361" s="25">
        <f t="shared" si="12"/>
        <v>0</v>
      </c>
      <c r="N361" s="25">
        <f t="shared" si="12"/>
        <v>10000000</v>
      </c>
      <c r="O361" s="25">
        <f t="shared" si="12"/>
        <v>0</v>
      </c>
      <c r="P361" s="32">
        <f t="shared" si="12"/>
        <v>33736410.619999997</v>
      </c>
      <c r="Q361" s="32">
        <f t="shared" si="12"/>
        <v>0</v>
      </c>
      <c r="R361" s="2"/>
      <c r="S361" s="1" t="s">
        <v>375</v>
      </c>
      <c r="T361" s="2"/>
      <c r="U361" s="2"/>
      <c r="V361" s="2"/>
    </row>
    <row r="362" spans="1:22" ht="15" customHeight="1" x14ac:dyDescent="0.15">
      <c r="A362" s="61" t="s">
        <v>594</v>
      </c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</row>
    <row r="363" spans="1:22" ht="39.75" customHeight="1" x14ac:dyDescent="0.15">
      <c r="A363" s="55">
        <v>31</v>
      </c>
      <c r="B363" s="56" t="s">
        <v>393</v>
      </c>
      <c r="C363" s="57">
        <v>1990</v>
      </c>
      <c r="D363" s="57">
        <v>1990</v>
      </c>
      <c r="E363" s="55" t="s">
        <v>339</v>
      </c>
      <c r="F363" s="62">
        <v>10</v>
      </c>
      <c r="G363" s="62">
        <v>2</v>
      </c>
      <c r="H363" s="63">
        <v>6427.7</v>
      </c>
      <c r="I363" s="63">
        <v>6427.7</v>
      </c>
      <c r="J363" s="63">
        <v>2130.39</v>
      </c>
      <c r="K363" s="64">
        <v>0</v>
      </c>
      <c r="L363" s="63">
        <v>6851062.0099999998</v>
      </c>
      <c r="M363" s="63">
        <v>0</v>
      </c>
      <c r="N363" s="63">
        <v>0</v>
      </c>
      <c r="O363" s="63">
        <v>0</v>
      </c>
      <c r="P363" s="63">
        <v>6851062.0099999998</v>
      </c>
      <c r="Q363" s="63">
        <v>0</v>
      </c>
      <c r="R363" s="21" t="s">
        <v>351</v>
      </c>
      <c r="S363" s="52" t="s">
        <v>349</v>
      </c>
      <c r="T363" s="53">
        <v>1065.8699999999999</v>
      </c>
      <c r="U363" s="53">
        <v>1065.8699999999999</v>
      </c>
      <c r="V363" s="54">
        <v>45657</v>
      </c>
    </row>
    <row r="364" spans="1:22" ht="41.25" customHeight="1" x14ac:dyDescent="0.15">
      <c r="A364" s="55"/>
      <c r="B364" s="56"/>
      <c r="C364" s="57"/>
      <c r="D364" s="57"/>
      <c r="E364" s="55"/>
      <c r="F364" s="62"/>
      <c r="G364" s="62"/>
      <c r="H364" s="63"/>
      <c r="I364" s="63"/>
      <c r="J364" s="63"/>
      <c r="K364" s="64"/>
      <c r="L364" s="63"/>
      <c r="M364" s="63"/>
      <c r="N364" s="63"/>
      <c r="O364" s="63"/>
      <c r="P364" s="63"/>
      <c r="Q364" s="63"/>
      <c r="R364" s="21" t="s">
        <v>352</v>
      </c>
      <c r="S364" s="52"/>
      <c r="T364" s="53"/>
      <c r="U364" s="53"/>
      <c r="V364" s="54"/>
    </row>
    <row r="365" spans="1:22" ht="53.25" customHeight="1" x14ac:dyDescent="0.15">
      <c r="A365" s="55"/>
      <c r="B365" s="56"/>
      <c r="C365" s="57"/>
      <c r="D365" s="57"/>
      <c r="E365" s="55"/>
      <c r="F365" s="62"/>
      <c r="G365" s="62"/>
      <c r="H365" s="63"/>
      <c r="I365" s="63"/>
      <c r="J365" s="63"/>
      <c r="K365" s="64"/>
      <c r="L365" s="63"/>
      <c r="M365" s="63"/>
      <c r="N365" s="63"/>
      <c r="O365" s="63"/>
      <c r="P365" s="63"/>
      <c r="Q365" s="63"/>
      <c r="R365" s="22" t="s">
        <v>353</v>
      </c>
      <c r="S365" s="52"/>
      <c r="T365" s="53"/>
      <c r="U365" s="53"/>
      <c r="V365" s="54"/>
    </row>
    <row r="366" spans="1:22" ht="39" customHeight="1" x14ac:dyDescent="0.15">
      <c r="A366" s="16">
        <v>32</v>
      </c>
      <c r="B366" s="17" t="s">
        <v>394</v>
      </c>
      <c r="C366" s="23">
        <v>1961</v>
      </c>
      <c r="D366" s="23"/>
      <c r="E366" s="16" t="s">
        <v>372</v>
      </c>
      <c r="F366" s="24">
        <v>2</v>
      </c>
      <c r="G366" s="24">
        <v>2</v>
      </c>
      <c r="H366" s="25">
        <v>808.3</v>
      </c>
      <c r="I366" s="25">
        <v>729.4</v>
      </c>
      <c r="J366" s="25">
        <v>322.81</v>
      </c>
      <c r="K366" s="26">
        <v>34</v>
      </c>
      <c r="L366" s="25">
        <v>65968.399999999994</v>
      </c>
      <c r="M366" s="25">
        <v>0</v>
      </c>
      <c r="N366" s="25">
        <v>0</v>
      </c>
      <c r="O366" s="25">
        <v>0</v>
      </c>
      <c r="P366" s="25">
        <v>65968.399999999994</v>
      </c>
      <c r="Q366" s="25">
        <v>0</v>
      </c>
      <c r="R366" s="22" t="s">
        <v>373</v>
      </c>
      <c r="S366" s="27" t="s">
        <v>370</v>
      </c>
      <c r="T366" s="28">
        <v>90.44</v>
      </c>
      <c r="U366" s="28">
        <v>90.44</v>
      </c>
      <c r="V366" s="29">
        <v>45657</v>
      </c>
    </row>
    <row r="367" spans="1:22" ht="39.75" customHeight="1" x14ac:dyDescent="0.15">
      <c r="A367" s="55">
        <v>33</v>
      </c>
      <c r="B367" s="56" t="s">
        <v>395</v>
      </c>
      <c r="C367" s="57">
        <v>1969</v>
      </c>
      <c r="D367" s="57">
        <v>1969</v>
      </c>
      <c r="E367" s="55" t="s">
        <v>339</v>
      </c>
      <c r="F367" s="62">
        <v>9</v>
      </c>
      <c r="G367" s="62">
        <v>1</v>
      </c>
      <c r="H367" s="63">
        <v>2264.6999999999998</v>
      </c>
      <c r="I367" s="63">
        <v>1947.8</v>
      </c>
      <c r="J367" s="63">
        <v>1875.61</v>
      </c>
      <c r="K367" s="64">
        <v>101</v>
      </c>
      <c r="L367" s="63">
        <v>3099770.54</v>
      </c>
      <c r="M367" s="63">
        <v>0</v>
      </c>
      <c r="N367" s="63">
        <v>1000000</v>
      </c>
      <c r="O367" s="63">
        <v>0</v>
      </c>
      <c r="P367" s="63">
        <v>2099770.54</v>
      </c>
      <c r="Q367" s="63">
        <v>0</v>
      </c>
      <c r="R367" s="21" t="s">
        <v>351</v>
      </c>
      <c r="S367" s="52" t="s">
        <v>349</v>
      </c>
      <c r="T367" s="53">
        <v>1591.42</v>
      </c>
      <c r="U367" s="53">
        <v>1591.42</v>
      </c>
      <c r="V367" s="54">
        <v>45657</v>
      </c>
    </row>
    <row r="368" spans="1:22" ht="40.5" customHeight="1" x14ac:dyDescent="0.15">
      <c r="A368" s="55"/>
      <c r="B368" s="56"/>
      <c r="C368" s="57"/>
      <c r="D368" s="57"/>
      <c r="E368" s="55"/>
      <c r="F368" s="62"/>
      <c r="G368" s="62"/>
      <c r="H368" s="63"/>
      <c r="I368" s="63"/>
      <c r="J368" s="63"/>
      <c r="K368" s="64"/>
      <c r="L368" s="63"/>
      <c r="M368" s="63"/>
      <c r="N368" s="63"/>
      <c r="O368" s="63"/>
      <c r="P368" s="63"/>
      <c r="Q368" s="63"/>
      <c r="R368" s="21" t="s">
        <v>352</v>
      </c>
      <c r="S368" s="52"/>
      <c r="T368" s="53"/>
      <c r="U368" s="53"/>
      <c r="V368" s="54"/>
    </row>
    <row r="369" spans="1:22" ht="51" customHeight="1" x14ac:dyDescent="0.15">
      <c r="A369" s="55"/>
      <c r="B369" s="56"/>
      <c r="C369" s="57"/>
      <c r="D369" s="57"/>
      <c r="E369" s="55"/>
      <c r="F369" s="62"/>
      <c r="G369" s="62"/>
      <c r="H369" s="63"/>
      <c r="I369" s="63"/>
      <c r="J369" s="63"/>
      <c r="K369" s="64"/>
      <c r="L369" s="63"/>
      <c r="M369" s="63"/>
      <c r="N369" s="63"/>
      <c r="O369" s="63"/>
      <c r="P369" s="63"/>
      <c r="Q369" s="63"/>
      <c r="R369" s="22" t="s">
        <v>353</v>
      </c>
      <c r="S369" s="52"/>
      <c r="T369" s="53"/>
      <c r="U369" s="53"/>
      <c r="V369" s="54"/>
    </row>
    <row r="370" spans="1:22" ht="24.75" customHeight="1" x14ac:dyDescent="0.15">
      <c r="A370" s="68" t="s">
        <v>613</v>
      </c>
      <c r="B370" s="69"/>
      <c r="C370" s="1"/>
      <c r="D370" s="2"/>
      <c r="E370" s="2"/>
      <c r="F370" s="2"/>
      <c r="G370" s="2"/>
      <c r="H370" s="31">
        <f>SUM(H363:H369)</f>
        <v>9500.7000000000007</v>
      </c>
      <c r="I370" s="32">
        <f t="shared" ref="I370:Q370" si="13">SUM(I363:I369)</f>
        <v>9104.9</v>
      </c>
      <c r="J370" s="32">
        <f t="shared" si="13"/>
        <v>4328.8099999999995</v>
      </c>
      <c r="K370" s="26">
        <f t="shared" si="13"/>
        <v>135</v>
      </c>
      <c r="L370" s="32">
        <f t="shared" si="13"/>
        <v>10016800.949999999</v>
      </c>
      <c r="M370" s="25">
        <f t="shared" si="13"/>
        <v>0</v>
      </c>
      <c r="N370" s="25">
        <f t="shared" si="13"/>
        <v>1000000</v>
      </c>
      <c r="O370" s="25">
        <f t="shared" si="13"/>
        <v>0</v>
      </c>
      <c r="P370" s="32">
        <f t="shared" si="13"/>
        <v>9016800.9499999993</v>
      </c>
      <c r="Q370" s="32">
        <f t="shared" si="13"/>
        <v>0</v>
      </c>
      <c r="R370" s="2"/>
      <c r="S370" s="1" t="s">
        <v>396</v>
      </c>
      <c r="T370" s="2"/>
      <c r="U370" s="2"/>
      <c r="V370" s="2"/>
    </row>
    <row r="371" spans="1:22" ht="18" customHeight="1" x14ac:dyDescent="0.15">
      <c r="A371" s="61" t="s">
        <v>595</v>
      </c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</row>
    <row r="372" spans="1:22" ht="39.75" customHeight="1" x14ac:dyDescent="0.15">
      <c r="A372" s="16">
        <v>34</v>
      </c>
      <c r="B372" s="17" t="s">
        <v>397</v>
      </c>
      <c r="C372" s="23">
        <v>1948</v>
      </c>
      <c r="D372" s="23">
        <v>2011</v>
      </c>
      <c r="E372" s="16" t="s">
        <v>372</v>
      </c>
      <c r="F372" s="24">
        <v>2</v>
      </c>
      <c r="G372" s="24">
        <v>3</v>
      </c>
      <c r="H372" s="25">
        <v>754.1</v>
      </c>
      <c r="I372" s="25">
        <v>663.8</v>
      </c>
      <c r="J372" s="25">
        <v>486.6</v>
      </c>
      <c r="K372" s="26">
        <v>31</v>
      </c>
      <c r="L372" s="25">
        <v>66261.649999999994</v>
      </c>
      <c r="M372" s="25">
        <v>0</v>
      </c>
      <c r="N372" s="25">
        <v>0</v>
      </c>
      <c r="O372" s="25">
        <v>0</v>
      </c>
      <c r="P372" s="25">
        <v>66261.649999999994</v>
      </c>
      <c r="Q372" s="25">
        <v>0</v>
      </c>
      <c r="R372" s="22" t="s">
        <v>373</v>
      </c>
      <c r="S372" s="27" t="s">
        <v>370</v>
      </c>
      <c r="T372" s="28">
        <v>99.82</v>
      </c>
      <c r="U372" s="28">
        <v>99.82</v>
      </c>
      <c r="V372" s="29">
        <v>45657</v>
      </c>
    </row>
    <row r="373" spans="1:22" ht="39.75" customHeight="1" x14ac:dyDescent="0.15">
      <c r="A373" s="16">
        <v>35</v>
      </c>
      <c r="B373" s="17" t="s">
        <v>398</v>
      </c>
      <c r="C373" s="23">
        <v>1951</v>
      </c>
      <c r="D373" s="23">
        <v>2010</v>
      </c>
      <c r="E373" s="16" t="s">
        <v>372</v>
      </c>
      <c r="F373" s="24">
        <v>2</v>
      </c>
      <c r="G373" s="24">
        <v>2</v>
      </c>
      <c r="H373" s="25">
        <v>648.1</v>
      </c>
      <c r="I373" s="25">
        <v>563.29999999999995</v>
      </c>
      <c r="J373" s="25">
        <v>310.89999999999998</v>
      </c>
      <c r="K373" s="26">
        <v>27</v>
      </c>
      <c r="L373" s="25">
        <v>56379.94</v>
      </c>
      <c r="M373" s="25">
        <v>0</v>
      </c>
      <c r="N373" s="25">
        <v>0</v>
      </c>
      <c r="O373" s="25">
        <v>0</v>
      </c>
      <c r="P373" s="25">
        <v>56379.94</v>
      </c>
      <c r="Q373" s="25">
        <v>0</v>
      </c>
      <c r="R373" s="22" t="s">
        <v>373</v>
      </c>
      <c r="S373" s="27" t="s">
        <v>370</v>
      </c>
      <c r="T373" s="28">
        <v>100.09</v>
      </c>
      <c r="U373" s="28">
        <v>100.09</v>
      </c>
      <c r="V373" s="29">
        <v>45657</v>
      </c>
    </row>
    <row r="374" spans="1:22" ht="40.5" customHeight="1" x14ac:dyDescent="0.15">
      <c r="A374" s="55">
        <v>36</v>
      </c>
      <c r="B374" s="56" t="s">
        <v>399</v>
      </c>
      <c r="C374" s="57">
        <v>1987</v>
      </c>
      <c r="D374" s="57"/>
      <c r="E374" s="55" t="s">
        <v>345</v>
      </c>
      <c r="F374" s="62">
        <v>9</v>
      </c>
      <c r="G374" s="62">
        <v>4</v>
      </c>
      <c r="H374" s="63">
        <v>9627.2000000000007</v>
      </c>
      <c r="I374" s="63">
        <v>8077.8</v>
      </c>
      <c r="J374" s="63">
        <v>7557.56</v>
      </c>
      <c r="K374" s="64">
        <v>0</v>
      </c>
      <c r="L374" s="63">
        <v>9798952.3300000001</v>
      </c>
      <c r="M374" s="63">
        <v>0</v>
      </c>
      <c r="N374" s="63">
        <v>4000000</v>
      </c>
      <c r="O374" s="63">
        <v>0</v>
      </c>
      <c r="P374" s="63">
        <v>5798952.3300000001</v>
      </c>
      <c r="Q374" s="63">
        <v>0</v>
      </c>
      <c r="R374" s="21" t="s">
        <v>351</v>
      </c>
      <c r="S374" s="52" t="s">
        <v>349</v>
      </c>
      <c r="T374" s="53">
        <v>1213.07</v>
      </c>
      <c r="U374" s="53">
        <v>1213.07</v>
      </c>
      <c r="V374" s="54">
        <v>45657</v>
      </c>
    </row>
    <row r="375" spans="1:22" ht="43.5" customHeight="1" x14ac:dyDescent="0.15">
      <c r="A375" s="55"/>
      <c r="B375" s="56"/>
      <c r="C375" s="57"/>
      <c r="D375" s="57"/>
      <c r="E375" s="55"/>
      <c r="F375" s="62"/>
      <c r="G375" s="62"/>
      <c r="H375" s="63"/>
      <c r="I375" s="63"/>
      <c r="J375" s="63"/>
      <c r="K375" s="64"/>
      <c r="L375" s="63"/>
      <c r="M375" s="63"/>
      <c r="N375" s="63"/>
      <c r="O375" s="63"/>
      <c r="P375" s="63"/>
      <c r="Q375" s="63"/>
      <c r="R375" s="21" t="s">
        <v>352</v>
      </c>
      <c r="S375" s="52"/>
      <c r="T375" s="53"/>
      <c r="U375" s="53"/>
      <c r="V375" s="54"/>
    </row>
    <row r="376" spans="1:22" ht="55.5" customHeight="1" x14ac:dyDescent="0.15">
      <c r="A376" s="55"/>
      <c r="B376" s="56"/>
      <c r="C376" s="57"/>
      <c r="D376" s="57"/>
      <c r="E376" s="55"/>
      <c r="F376" s="62"/>
      <c r="G376" s="62"/>
      <c r="H376" s="63"/>
      <c r="I376" s="63"/>
      <c r="J376" s="63"/>
      <c r="K376" s="64"/>
      <c r="L376" s="63"/>
      <c r="M376" s="63"/>
      <c r="N376" s="63"/>
      <c r="O376" s="63"/>
      <c r="P376" s="63"/>
      <c r="Q376" s="63"/>
      <c r="R376" s="22" t="s">
        <v>353</v>
      </c>
      <c r="S376" s="52"/>
      <c r="T376" s="53"/>
      <c r="U376" s="53"/>
      <c r="V376" s="54"/>
    </row>
    <row r="377" spans="1:22" ht="30" customHeight="1" x14ac:dyDescent="0.15">
      <c r="A377" s="68" t="s">
        <v>614</v>
      </c>
      <c r="B377" s="69"/>
      <c r="C377" s="1"/>
      <c r="D377" s="2"/>
      <c r="E377" s="2"/>
      <c r="F377" s="2"/>
      <c r="G377" s="2"/>
      <c r="H377" s="31">
        <f>SUM(H372:H376)</f>
        <v>11029.400000000001</v>
      </c>
      <c r="I377" s="32">
        <f t="shared" ref="I377:Q377" si="14">SUM(I372:I376)</f>
        <v>9304.9</v>
      </c>
      <c r="J377" s="32">
        <f t="shared" si="14"/>
        <v>8355.0600000000013</v>
      </c>
      <c r="K377" s="26">
        <f t="shared" si="14"/>
        <v>58</v>
      </c>
      <c r="L377" s="32">
        <f t="shared" si="14"/>
        <v>9921593.9199999999</v>
      </c>
      <c r="M377" s="25">
        <f t="shared" si="14"/>
        <v>0</v>
      </c>
      <c r="N377" s="25">
        <f t="shared" si="14"/>
        <v>4000000</v>
      </c>
      <c r="O377" s="25">
        <f t="shared" si="14"/>
        <v>0</v>
      </c>
      <c r="P377" s="32">
        <f t="shared" si="14"/>
        <v>5921593.9199999999</v>
      </c>
      <c r="Q377" s="32">
        <f t="shared" si="14"/>
        <v>0</v>
      </c>
      <c r="R377" s="2"/>
      <c r="S377" s="1" t="s">
        <v>400</v>
      </c>
      <c r="T377" s="2"/>
      <c r="U377" s="2"/>
      <c r="V377" s="2"/>
    </row>
    <row r="378" spans="1:22" ht="20.25" customHeight="1" x14ac:dyDescent="0.15">
      <c r="A378" s="61" t="s">
        <v>596</v>
      </c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</row>
    <row r="379" spans="1:22" ht="24.6" customHeight="1" x14ac:dyDescent="0.15">
      <c r="A379" s="55">
        <v>37</v>
      </c>
      <c r="B379" s="56" t="s">
        <v>401</v>
      </c>
      <c r="C379" s="57">
        <v>1974</v>
      </c>
      <c r="D379" s="57"/>
      <c r="E379" s="55" t="s">
        <v>339</v>
      </c>
      <c r="F379" s="62">
        <v>5</v>
      </c>
      <c r="G379" s="62">
        <v>6</v>
      </c>
      <c r="H379" s="63">
        <v>4484.5</v>
      </c>
      <c r="I379" s="63">
        <v>4484.5</v>
      </c>
      <c r="J379" s="63">
        <v>3796.22</v>
      </c>
      <c r="K379" s="64">
        <v>179</v>
      </c>
      <c r="L379" s="63">
        <v>7740694.1799999997</v>
      </c>
      <c r="M379" s="63">
        <v>0</v>
      </c>
      <c r="N379" s="63">
        <v>0</v>
      </c>
      <c r="O379" s="63">
        <v>0</v>
      </c>
      <c r="P379" s="63">
        <v>7740694.1799999997</v>
      </c>
      <c r="Q379" s="63">
        <v>0</v>
      </c>
      <c r="R379" s="21" t="s">
        <v>402</v>
      </c>
      <c r="S379" s="52" t="s">
        <v>403</v>
      </c>
      <c r="T379" s="53">
        <v>1726.1</v>
      </c>
      <c r="U379" s="53">
        <v>1726.1</v>
      </c>
      <c r="V379" s="54">
        <v>45657</v>
      </c>
    </row>
    <row r="380" spans="1:22" ht="25.5" customHeight="1" x14ac:dyDescent="0.15">
      <c r="A380" s="55"/>
      <c r="B380" s="56"/>
      <c r="C380" s="57"/>
      <c r="D380" s="57"/>
      <c r="E380" s="55"/>
      <c r="F380" s="62"/>
      <c r="G380" s="62"/>
      <c r="H380" s="63"/>
      <c r="I380" s="63"/>
      <c r="J380" s="63"/>
      <c r="K380" s="64"/>
      <c r="L380" s="63"/>
      <c r="M380" s="63"/>
      <c r="N380" s="63"/>
      <c r="O380" s="63"/>
      <c r="P380" s="63"/>
      <c r="Q380" s="63"/>
      <c r="R380" s="21" t="s">
        <v>404</v>
      </c>
      <c r="S380" s="52"/>
      <c r="T380" s="53"/>
      <c r="U380" s="53"/>
      <c r="V380" s="54"/>
    </row>
    <row r="381" spans="1:22" ht="41.25" customHeight="1" x14ac:dyDescent="0.15">
      <c r="A381" s="55"/>
      <c r="B381" s="56"/>
      <c r="C381" s="57"/>
      <c r="D381" s="57"/>
      <c r="E381" s="55"/>
      <c r="F381" s="62"/>
      <c r="G381" s="62"/>
      <c r="H381" s="63"/>
      <c r="I381" s="63"/>
      <c r="J381" s="63"/>
      <c r="K381" s="64"/>
      <c r="L381" s="63"/>
      <c r="M381" s="63"/>
      <c r="N381" s="63"/>
      <c r="O381" s="63"/>
      <c r="P381" s="63"/>
      <c r="Q381" s="63"/>
      <c r="R381" s="21" t="s">
        <v>405</v>
      </c>
      <c r="S381" s="52"/>
      <c r="T381" s="53"/>
      <c r="U381" s="53"/>
      <c r="V381" s="54"/>
    </row>
    <row r="382" spans="1:22" ht="27.75" customHeight="1" x14ac:dyDescent="0.15">
      <c r="A382" s="55"/>
      <c r="B382" s="56"/>
      <c r="C382" s="57"/>
      <c r="D382" s="57"/>
      <c r="E382" s="55"/>
      <c r="F382" s="62"/>
      <c r="G382" s="62"/>
      <c r="H382" s="63"/>
      <c r="I382" s="63"/>
      <c r="J382" s="63"/>
      <c r="K382" s="64"/>
      <c r="L382" s="63"/>
      <c r="M382" s="63"/>
      <c r="N382" s="63"/>
      <c r="O382" s="63"/>
      <c r="P382" s="63"/>
      <c r="Q382" s="63"/>
      <c r="R382" s="21" t="s">
        <v>406</v>
      </c>
      <c r="S382" s="52"/>
      <c r="T382" s="53"/>
      <c r="U382" s="53"/>
      <c r="V382" s="54"/>
    </row>
    <row r="383" spans="1:22" ht="39.75" customHeight="1" x14ac:dyDescent="0.15">
      <c r="A383" s="55"/>
      <c r="B383" s="56"/>
      <c r="C383" s="57"/>
      <c r="D383" s="57"/>
      <c r="E383" s="55"/>
      <c r="F383" s="62"/>
      <c r="G383" s="62"/>
      <c r="H383" s="63"/>
      <c r="I383" s="63"/>
      <c r="J383" s="63"/>
      <c r="K383" s="64"/>
      <c r="L383" s="63"/>
      <c r="M383" s="63"/>
      <c r="N383" s="63"/>
      <c r="O383" s="63"/>
      <c r="P383" s="63"/>
      <c r="Q383" s="63"/>
      <c r="R383" s="21" t="s">
        <v>343</v>
      </c>
      <c r="S383" s="52"/>
      <c r="T383" s="53"/>
      <c r="U383" s="53"/>
      <c r="V383" s="54"/>
    </row>
    <row r="384" spans="1:22" ht="39.75" customHeight="1" x14ac:dyDescent="0.15">
      <c r="A384" s="55"/>
      <c r="B384" s="56"/>
      <c r="C384" s="57"/>
      <c r="D384" s="57"/>
      <c r="E384" s="55"/>
      <c r="F384" s="62"/>
      <c r="G384" s="62"/>
      <c r="H384" s="63"/>
      <c r="I384" s="63"/>
      <c r="J384" s="63"/>
      <c r="K384" s="64"/>
      <c r="L384" s="63"/>
      <c r="M384" s="63"/>
      <c r="N384" s="63"/>
      <c r="O384" s="63"/>
      <c r="P384" s="63"/>
      <c r="Q384" s="63"/>
      <c r="R384" s="21" t="s">
        <v>407</v>
      </c>
      <c r="S384" s="52"/>
      <c r="T384" s="53"/>
      <c r="U384" s="53"/>
      <c r="V384" s="54"/>
    </row>
    <row r="385" spans="1:22" ht="30.75" customHeight="1" x14ac:dyDescent="0.15">
      <c r="A385" s="55"/>
      <c r="B385" s="56"/>
      <c r="C385" s="57"/>
      <c r="D385" s="57"/>
      <c r="E385" s="55"/>
      <c r="F385" s="62"/>
      <c r="G385" s="62"/>
      <c r="H385" s="63"/>
      <c r="I385" s="63"/>
      <c r="J385" s="63"/>
      <c r="K385" s="64"/>
      <c r="L385" s="63"/>
      <c r="M385" s="63"/>
      <c r="N385" s="63"/>
      <c r="O385" s="63"/>
      <c r="P385" s="63"/>
      <c r="Q385" s="63"/>
      <c r="R385" s="21" t="s">
        <v>408</v>
      </c>
      <c r="S385" s="52"/>
      <c r="T385" s="53"/>
      <c r="U385" s="53"/>
      <c r="V385" s="54"/>
    </row>
    <row r="386" spans="1:22" ht="37.5" customHeight="1" x14ac:dyDescent="0.15">
      <c r="A386" s="55"/>
      <c r="B386" s="56"/>
      <c r="C386" s="57"/>
      <c r="D386" s="57"/>
      <c r="E386" s="55"/>
      <c r="F386" s="62"/>
      <c r="G386" s="62"/>
      <c r="H386" s="63"/>
      <c r="I386" s="63"/>
      <c r="J386" s="63"/>
      <c r="K386" s="64"/>
      <c r="L386" s="63"/>
      <c r="M386" s="63"/>
      <c r="N386" s="63"/>
      <c r="O386" s="63"/>
      <c r="P386" s="63"/>
      <c r="Q386" s="63"/>
      <c r="R386" s="21" t="s">
        <v>409</v>
      </c>
      <c r="S386" s="52"/>
      <c r="T386" s="53"/>
      <c r="U386" s="53"/>
      <c r="V386" s="54"/>
    </row>
    <row r="387" spans="1:22" ht="39" customHeight="1" x14ac:dyDescent="0.15">
      <c r="A387" s="55"/>
      <c r="B387" s="56"/>
      <c r="C387" s="57"/>
      <c r="D387" s="57"/>
      <c r="E387" s="55"/>
      <c r="F387" s="62"/>
      <c r="G387" s="62"/>
      <c r="H387" s="63"/>
      <c r="I387" s="63"/>
      <c r="J387" s="63"/>
      <c r="K387" s="64"/>
      <c r="L387" s="63"/>
      <c r="M387" s="63"/>
      <c r="N387" s="63"/>
      <c r="O387" s="63"/>
      <c r="P387" s="63"/>
      <c r="Q387" s="63"/>
      <c r="R387" s="22" t="s">
        <v>410</v>
      </c>
      <c r="S387" s="52"/>
      <c r="T387" s="53"/>
      <c r="U387" s="53"/>
      <c r="V387" s="54"/>
    </row>
    <row r="388" spans="1:22" ht="40.5" customHeight="1" x14ac:dyDescent="0.15">
      <c r="A388" s="16">
        <v>38</v>
      </c>
      <c r="B388" s="17" t="s">
        <v>411</v>
      </c>
      <c r="C388" s="23">
        <v>1931</v>
      </c>
      <c r="D388" s="23"/>
      <c r="E388" s="16" t="s">
        <v>372</v>
      </c>
      <c r="F388" s="24">
        <v>2</v>
      </c>
      <c r="G388" s="24">
        <v>3</v>
      </c>
      <c r="H388" s="25">
        <v>707.6</v>
      </c>
      <c r="I388" s="25">
        <v>614.5</v>
      </c>
      <c r="J388" s="25">
        <v>211.5</v>
      </c>
      <c r="K388" s="26">
        <v>26</v>
      </c>
      <c r="L388" s="25">
        <v>61591.51</v>
      </c>
      <c r="M388" s="25">
        <v>0</v>
      </c>
      <c r="N388" s="25">
        <v>0</v>
      </c>
      <c r="O388" s="25">
        <v>0</v>
      </c>
      <c r="P388" s="25">
        <v>61591.51</v>
      </c>
      <c r="Q388" s="25">
        <v>0</v>
      </c>
      <c r="R388" s="22" t="s">
        <v>373</v>
      </c>
      <c r="S388" s="27" t="s">
        <v>370</v>
      </c>
      <c r="T388" s="28">
        <v>100.23</v>
      </c>
      <c r="U388" s="28">
        <v>100.23</v>
      </c>
      <c r="V388" s="29">
        <v>45657</v>
      </c>
    </row>
    <row r="389" spans="1:22" ht="40.5" customHeight="1" x14ac:dyDescent="0.15">
      <c r="A389" s="16">
        <v>39</v>
      </c>
      <c r="B389" s="17" t="s">
        <v>412</v>
      </c>
      <c r="C389" s="23">
        <v>1982</v>
      </c>
      <c r="D389" s="23"/>
      <c r="E389" s="16" t="s">
        <v>372</v>
      </c>
      <c r="F389" s="24">
        <v>2</v>
      </c>
      <c r="G389" s="24">
        <v>3</v>
      </c>
      <c r="H389" s="25">
        <v>899.2</v>
      </c>
      <c r="I389" s="25">
        <v>807.4</v>
      </c>
      <c r="J389" s="25">
        <v>459.9</v>
      </c>
      <c r="K389" s="26">
        <v>0</v>
      </c>
      <c r="L389" s="25">
        <v>67180.62</v>
      </c>
      <c r="M389" s="25">
        <v>0</v>
      </c>
      <c r="N389" s="25">
        <v>0</v>
      </c>
      <c r="O389" s="25">
        <v>0</v>
      </c>
      <c r="P389" s="25">
        <v>67180.62</v>
      </c>
      <c r="Q389" s="25">
        <v>0</v>
      </c>
      <c r="R389" s="22" t="s">
        <v>373</v>
      </c>
      <c r="S389" s="27" t="s">
        <v>370</v>
      </c>
      <c r="T389" s="28">
        <v>83.21</v>
      </c>
      <c r="U389" s="28">
        <v>83.21</v>
      </c>
      <c r="V389" s="29">
        <v>45657</v>
      </c>
    </row>
    <row r="390" spans="1:22" ht="30" customHeight="1" x14ac:dyDescent="0.15">
      <c r="A390" s="77" t="s">
        <v>615</v>
      </c>
      <c r="B390" s="78"/>
      <c r="C390" s="1"/>
      <c r="D390" s="2"/>
      <c r="E390" s="2"/>
      <c r="F390" s="2"/>
      <c r="G390" s="2"/>
      <c r="H390" s="31">
        <f>SUM(H379:H389)</f>
        <v>6091.3</v>
      </c>
      <c r="I390" s="32">
        <f t="shared" ref="I390:Q390" si="15">SUM(I379:I389)</f>
        <v>5906.4</v>
      </c>
      <c r="J390" s="32">
        <f t="shared" si="15"/>
        <v>4467.62</v>
      </c>
      <c r="K390" s="26">
        <f t="shared" si="15"/>
        <v>205</v>
      </c>
      <c r="L390" s="32">
        <f t="shared" si="15"/>
        <v>7869466.3099999996</v>
      </c>
      <c r="M390" s="25">
        <f t="shared" si="15"/>
        <v>0</v>
      </c>
      <c r="N390" s="25">
        <f t="shared" si="15"/>
        <v>0</v>
      </c>
      <c r="O390" s="25">
        <f t="shared" si="15"/>
        <v>0</v>
      </c>
      <c r="P390" s="32">
        <f t="shared" si="15"/>
        <v>7869466.3099999996</v>
      </c>
      <c r="Q390" s="32">
        <f t="shared" si="15"/>
        <v>0</v>
      </c>
      <c r="R390" s="2"/>
      <c r="S390" s="1" t="s">
        <v>413</v>
      </c>
      <c r="T390" s="2"/>
      <c r="U390" s="2"/>
      <c r="V390" s="2"/>
    </row>
    <row r="391" spans="1:22" ht="15.75" customHeight="1" x14ac:dyDescent="0.15">
      <c r="A391" s="61" t="s">
        <v>597</v>
      </c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</row>
    <row r="392" spans="1:22" ht="39.75" customHeight="1" x14ac:dyDescent="0.15">
      <c r="A392" s="16">
        <v>40</v>
      </c>
      <c r="B392" s="17" t="s">
        <v>414</v>
      </c>
      <c r="C392" s="23">
        <v>1933</v>
      </c>
      <c r="D392" s="23"/>
      <c r="E392" s="16" t="s">
        <v>372</v>
      </c>
      <c r="F392" s="24">
        <v>2</v>
      </c>
      <c r="G392" s="24">
        <v>3</v>
      </c>
      <c r="H392" s="25">
        <v>663</v>
      </c>
      <c r="I392" s="25">
        <v>598.29999999999995</v>
      </c>
      <c r="J392" s="25">
        <v>417.33</v>
      </c>
      <c r="K392" s="26">
        <v>31</v>
      </c>
      <c r="L392" s="25">
        <v>57208.68</v>
      </c>
      <c r="M392" s="25">
        <v>0</v>
      </c>
      <c r="N392" s="25">
        <v>0</v>
      </c>
      <c r="O392" s="25">
        <v>0</v>
      </c>
      <c r="P392" s="25">
        <v>57208.68</v>
      </c>
      <c r="Q392" s="25">
        <v>0</v>
      </c>
      <c r="R392" s="22" t="s">
        <v>373</v>
      </c>
      <c r="S392" s="27" t="s">
        <v>370</v>
      </c>
      <c r="T392" s="28">
        <v>95.62</v>
      </c>
      <c r="U392" s="28">
        <v>95.62</v>
      </c>
      <c r="V392" s="29">
        <v>45657</v>
      </c>
    </row>
    <row r="393" spans="1:22" ht="13.35" customHeight="1" x14ac:dyDescent="0.15">
      <c r="A393" s="55">
        <v>41</v>
      </c>
      <c r="B393" s="56" t="s">
        <v>415</v>
      </c>
      <c r="C393" s="57">
        <v>1965</v>
      </c>
      <c r="D393" s="57"/>
      <c r="E393" s="55" t="s">
        <v>416</v>
      </c>
      <c r="F393" s="62">
        <v>4</v>
      </c>
      <c r="G393" s="62">
        <v>4</v>
      </c>
      <c r="H393" s="63">
        <v>2748.4</v>
      </c>
      <c r="I393" s="63">
        <v>2536.1</v>
      </c>
      <c r="J393" s="63">
        <v>2363.12</v>
      </c>
      <c r="K393" s="64">
        <v>115</v>
      </c>
      <c r="L393" s="63">
        <v>6153468.6100000003</v>
      </c>
      <c r="M393" s="63">
        <v>0</v>
      </c>
      <c r="N393" s="63">
        <v>0</v>
      </c>
      <c r="O393" s="63">
        <v>0</v>
      </c>
      <c r="P393" s="63">
        <v>6153468.6100000003</v>
      </c>
      <c r="Q393" s="63">
        <v>0</v>
      </c>
      <c r="R393" s="21" t="s">
        <v>381</v>
      </c>
      <c r="S393" s="52" t="s">
        <v>417</v>
      </c>
      <c r="T393" s="53">
        <v>2426.35</v>
      </c>
      <c r="U393" s="53">
        <v>2426.35</v>
      </c>
      <c r="V393" s="54">
        <v>45657</v>
      </c>
    </row>
    <row r="394" spans="1:22" ht="13.35" customHeight="1" x14ac:dyDescent="0.15">
      <c r="A394" s="55"/>
      <c r="B394" s="56"/>
      <c r="C394" s="57"/>
      <c r="D394" s="57"/>
      <c r="E394" s="55"/>
      <c r="F394" s="62"/>
      <c r="G394" s="62"/>
      <c r="H394" s="63"/>
      <c r="I394" s="63"/>
      <c r="J394" s="63"/>
      <c r="K394" s="64"/>
      <c r="L394" s="63"/>
      <c r="M394" s="63"/>
      <c r="N394" s="63"/>
      <c r="O394" s="63"/>
      <c r="P394" s="63"/>
      <c r="Q394" s="63"/>
      <c r="R394" s="21" t="s">
        <v>382</v>
      </c>
      <c r="S394" s="52"/>
      <c r="T394" s="53"/>
      <c r="U394" s="53"/>
      <c r="V394" s="54"/>
    </row>
    <row r="395" spans="1:22" ht="24" customHeight="1" x14ac:dyDescent="0.15">
      <c r="A395" s="55"/>
      <c r="B395" s="56"/>
      <c r="C395" s="57"/>
      <c r="D395" s="57"/>
      <c r="E395" s="55"/>
      <c r="F395" s="62"/>
      <c r="G395" s="62"/>
      <c r="H395" s="63"/>
      <c r="I395" s="63"/>
      <c r="J395" s="63"/>
      <c r="K395" s="64"/>
      <c r="L395" s="63"/>
      <c r="M395" s="63"/>
      <c r="N395" s="63"/>
      <c r="O395" s="63"/>
      <c r="P395" s="63"/>
      <c r="Q395" s="63"/>
      <c r="R395" s="22" t="s">
        <v>383</v>
      </c>
      <c r="S395" s="52"/>
      <c r="T395" s="53"/>
      <c r="U395" s="53"/>
      <c r="V395" s="54"/>
    </row>
    <row r="396" spans="1:22" ht="13.35" customHeight="1" x14ac:dyDescent="0.15">
      <c r="A396" s="55">
        <v>42</v>
      </c>
      <c r="B396" s="56" t="s">
        <v>418</v>
      </c>
      <c r="C396" s="57">
        <v>1974</v>
      </c>
      <c r="D396" s="57"/>
      <c r="E396" s="55" t="s">
        <v>416</v>
      </c>
      <c r="F396" s="62">
        <v>5</v>
      </c>
      <c r="G396" s="62">
        <v>2</v>
      </c>
      <c r="H396" s="63">
        <v>3868.9</v>
      </c>
      <c r="I396" s="63">
        <v>3738.9</v>
      </c>
      <c r="J396" s="63">
        <v>2290.1999999999998</v>
      </c>
      <c r="K396" s="64">
        <v>204</v>
      </c>
      <c r="L396" s="63">
        <v>7149226.7800000003</v>
      </c>
      <c r="M396" s="63">
        <v>0</v>
      </c>
      <c r="N396" s="63">
        <v>0</v>
      </c>
      <c r="O396" s="63">
        <v>0</v>
      </c>
      <c r="P396" s="63">
        <v>7149226.7800000003</v>
      </c>
      <c r="Q396" s="63">
        <v>0</v>
      </c>
      <c r="R396" s="21" t="s">
        <v>381</v>
      </c>
      <c r="S396" s="52" t="s">
        <v>417</v>
      </c>
      <c r="T396" s="53">
        <v>1912.12</v>
      </c>
      <c r="U396" s="53">
        <v>1912.12</v>
      </c>
      <c r="V396" s="54">
        <v>45657</v>
      </c>
    </row>
    <row r="397" spans="1:22" ht="13.35" customHeight="1" x14ac:dyDescent="0.15">
      <c r="A397" s="55"/>
      <c r="B397" s="56"/>
      <c r="C397" s="57"/>
      <c r="D397" s="57"/>
      <c r="E397" s="55"/>
      <c r="F397" s="62"/>
      <c r="G397" s="62"/>
      <c r="H397" s="63"/>
      <c r="I397" s="63"/>
      <c r="J397" s="63"/>
      <c r="K397" s="64"/>
      <c r="L397" s="63"/>
      <c r="M397" s="63"/>
      <c r="N397" s="63"/>
      <c r="O397" s="63"/>
      <c r="P397" s="63"/>
      <c r="Q397" s="63"/>
      <c r="R397" s="21" t="s">
        <v>382</v>
      </c>
      <c r="S397" s="52"/>
      <c r="T397" s="53"/>
      <c r="U397" s="53"/>
      <c r="V397" s="54"/>
    </row>
    <row r="398" spans="1:22" ht="26.25" customHeight="1" x14ac:dyDescent="0.15">
      <c r="A398" s="55"/>
      <c r="B398" s="56"/>
      <c r="C398" s="57"/>
      <c r="D398" s="57"/>
      <c r="E398" s="55"/>
      <c r="F398" s="62"/>
      <c r="G398" s="62"/>
      <c r="H398" s="63"/>
      <c r="I398" s="63"/>
      <c r="J398" s="63"/>
      <c r="K398" s="64"/>
      <c r="L398" s="63"/>
      <c r="M398" s="63"/>
      <c r="N398" s="63"/>
      <c r="O398" s="63"/>
      <c r="P398" s="63"/>
      <c r="Q398" s="63"/>
      <c r="R398" s="22" t="s">
        <v>383</v>
      </c>
      <c r="S398" s="52"/>
      <c r="T398" s="53"/>
      <c r="U398" s="53"/>
      <c r="V398" s="54"/>
    </row>
    <row r="399" spans="1:22" ht="30.75" customHeight="1" x14ac:dyDescent="0.15">
      <c r="A399" s="68" t="s">
        <v>616</v>
      </c>
      <c r="B399" s="69"/>
      <c r="C399" s="1"/>
      <c r="D399" s="2"/>
      <c r="E399" s="2"/>
      <c r="F399" s="2"/>
      <c r="G399" s="2"/>
      <c r="H399" s="31">
        <f>SUM(H392:H396)</f>
        <v>7280.3</v>
      </c>
      <c r="I399" s="32">
        <f t="shared" ref="I399:Q399" si="16">SUM(I392:I396)</f>
        <v>6873.2999999999993</v>
      </c>
      <c r="J399" s="32">
        <f t="shared" si="16"/>
        <v>5070.6499999999996</v>
      </c>
      <c r="K399" s="26">
        <f t="shared" si="16"/>
        <v>350</v>
      </c>
      <c r="L399" s="32">
        <f t="shared" si="16"/>
        <v>13359904.07</v>
      </c>
      <c r="M399" s="25">
        <f t="shared" si="16"/>
        <v>0</v>
      </c>
      <c r="N399" s="25">
        <f t="shared" si="16"/>
        <v>0</v>
      </c>
      <c r="O399" s="25">
        <f t="shared" si="16"/>
        <v>0</v>
      </c>
      <c r="P399" s="32">
        <f t="shared" si="16"/>
        <v>13359904.07</v>
      </c>
      <c r="Q399" s="32">
        <f t="shared" si="16"/>
        <v>0</v>
      </c>
      <c r="R399" s="2"/>
      <c r="S399" s="1" t="s">
        <v>396</v>
      </c>
      <c r="T399" s="2"/>
      <c r="U399" s="2"/>
      <c r="V399" s="2"/>
    </row>
    <row r="400" spans="1:22" ht="19.5" customHeight="1" x14ac:dyDescent="0.15">
      <c r="A400" s="61" t="s">
        <v>598</v>
      </c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</row>
    <row r="401" spans="1:22" ht="13.35" customHeight="1" x14ac:dyDescent="0.15">
      <c r="A401" s="55">
        <v>43</v>
      </c>
      <c r="B401" s="56" t="s">
        <v>419</v>
      </c>
      <c r="C401" s="57">
        <v>1980</v>
      </c>
      <c r="D401" s="57"/>
      <c r="E401" s="55" t="s">
        <v>420</v>
      </c>
      <c r="F401" s="62">
        <v>5</v>
      </c>
      <c r="G401" s="62">
        <v>8</v>
      </c>
      <c r="H401" s="63">
        <v>6320.3</v>
      </c>
      <c r="I401" s="63">
        <v>5753.8</v>
      </c>
      <c r="J401" s="63">
        <v>4572.9399999999996</v>
      </c>
      <c r="K401" s="64">
        <v>271</v>
      </c>
      <c r="L401" s="63">
        <v>9663804.4000000004</v>
      </c>
      <c r="M401" s="63">
        <v>0</v>
      </c>
      <c r="N401" s="63">
        <v>0</v>
      </c>
      <c r="O401" s="63">
        <v>0</v>
      </c>
      <c r="P401" s="63">
        <v>9663804.4000000004</v>
      </c>
      <c r="Q401" s="63">
        <v>0</v>
      </c>
      <c r="R401" s="21" t="s">
        <v>381</v>
      </c>
      <c r="S401" s="52" t="s">
        <v>417</v>
      </c>
      <c r="T401" s="53">
        <v>1679.55</v>
      </c>
      <c r="U401" s="53">
        <v>1679.55</v>
      </c>
      <c r="V401" s="54">
        <v>45657</v>
      </c>
    </row>
    <row r="402" spans="1:22" ht="13.35" customHeight="1" x14ac:dyDescent="0.15">
      <c r="A402" s="55"/>
      <c r="B402" s="56"/>
      <c r="C402" s="57"/>
      <c r="D402" s="57"/>
      <c r="E402" s="55"/>
      <c r="F402" s="62"/>
      <c r="G402" s="62"/>
      <c r="H402" s="63"/>
      <c r="I402" s="63"/>
      <c r="J402" s="63"/>
      <c r="K402" s="64"/>
      <c r="L402" s="63"/>
      <c r="M402" s="63"/>
      <c r="N402" s="63"/>
      <c r="O402" s="63"/>
      <c r="P402" s="63"/>
      <c r="Q402" s="63"/>
      <c r="R402" s="21" t="s">
        <v>382</v>
      </c>
      <c r="S402" s="52"/>
      <c r="T402" s="53"/>
      <c r="U402" s="53"/>
      <c r="V402" s="54"/>
    </row>
    <row r="403" spans="1:22" ht="27.75" customHeight="1" x14ac:dyDescent="0.15">
      <c r="A403" s="55"/>
      <c r="B403" s="56"/>
      <c r="C403" s="57"/>
      <c r="D403" s="57"/>
      <c r="E403" s="55"/>
      <c r="F403" s="62"/>
      <c r="G403" s="62"/>
      <c r="H403" s="63"/>
      <c r="I403" s="63"/>
      <c r="J403" s="63"/>
      <c r="K403" s="64"/>
      <c r="L403" s="63"/>
      <c r="M403" s="63"/>
      <c r="N403" s="63"/>
      <c r="O403" s="63"/>
      <c r="P403" s="63"/>
      <c r="Q403" s="63"/>
      <c r="R403" s="22" t="s">
        <v>383</v>
      </c>
      <c r="S403" s="52"/>
      <c r="T403" s="53"/>
      <c r="U403" s="53"/>
      <c r="V403" s="54"/>
    </row>
    <row r="404" spans="1:22" ht="15.75" customHeight="1" x14ac:dyDescent="0.15">
      <c r="A404" s="55">
        <v>44</v>
      </c>
      <c r="B404" s="56" t="s">
        <v>421</v>
      </c>
      <c r="C404" s="57">
        <v>1985</v>
      </c>
      <c r="D404" s="57"/>
      <c r="E404" s="55" t="s">
        <v>420</v>
      </c>
      <c r="F404" s="62">
        <v>5</v>
      </c>
      <c r="G404" s="62">
        <v>6</v>
      </c>
      <c r="H404" s="63">
        <v>4872.2</v>
      </c>
      <c r="I404" s="63">
        <v>4388.1000000000004</v>
      </c>
      <c r="J404" s="63">
        <v>3518.92</v>
      </c>
      <c r="K404" s="64">
        <v>248</v>
      </c>
      <c r="L404" s="63">
        <v>7772800.7199999997</v>
      </c>
      <c r="M404" s="63">
        <v>0</v>
      </c>
      <c r="N404" s="63">
        <v>0</v>
      </c>
      <c r="O404" s="63">
        <v>0</v>
      </c>
      <c r="P404" s="63">
        <v>7772800.7199999997</v>
      </c>
      <c r="Q404" s="63">
        <v>0</v>
      </c>
      <c r="R404" s="21" t="s">
        <v>381</v>
      </c>
      <c r="S404" s="52" t="s">
        <v>417</v>
      </c>
      <c r="T404" s="53">
        <v>1771.34</v>
      </c>
      <c r="U404" s="53">
        <v>1771.34</v>
      </c>
      <c r="V404" s="54">
        <v>45657</v>
      </c>
    </row>
    <row r="405" spans="1:22" ht="17.25" customHeight="1" x14ac:dyDescent="0.15">
      <c r="A405" s="55"/>
      <c r="B405" s="56"/>
      <c r="C405" s="57"/>
      <c r="D405" s="57"/>
      <c r="E405" s="55"/>
      <c r="F405" s="62"/>
      <c r="G405" s="62"/>
      <c r="H405" s="63"/>
      <c r="I405" s="63"/>
      <c r="J405" s="63"/>
      <c r="K405" s="64"/>
      <c r="L405" s="63"/>
      <c r="M405" s="63"/>
      <c r="N405" s="63"/>
      <c r="O405" s="63"/>
      <c r="P405" s="63"/>
      <c r="Q405" s="63"/>
      <c r="R405" s="21" t="s">
        <v>382</v>
      </c>
      <c r="S405" s="52"/>
      <c r="T405" s="53"/>
      <c r="U405" s="53"/>
      <c r="V405" s="54"/>
    </row>
    <row r="406" spans="1:22" ht="27.75" customHeight="1" x14ac:dyDescent="0.15">
      <c r="A406" s="55"/>
      <c r="B406" s="56"/>
      <c r="C406" s="57"/>
      <c r="D406" s="57"/>
      <c r="E406" s="55"/>
      <c r="F406" s="62"/>
      <c r="G406" s="62"/>
      <c r="H406" s="63"/>
      <c r="I406" s="63"/>
      <c r="J406" s="63"/>
      <c r="K406" s="64"/>
      <c r="L406" s="63"/>
      <c r="M406" s="63"/>
      <c r="N406" s="63"/>
      <c r="O406" s="63"/>
      <c r="P406" s="63"/>
      <c r="Q406" s="63"/>
      <c r="R406" s="22" t="s">
        <v>383</v>
      </c>
      <c r="S406" s="52"/>
      <c r="T406" s="53"/>
      <c r="U406" s="53"/>
      <c r="V406" s="54"/>
    </row>
    <row r="407" spans="1:22" ht="27.75" customHeight="1" x14ac:dyDescent="0.15">
      <c r="A407" s="55">
        <v>45</v>
      </c>
      <c r="B407" s="56" t="s">
        <v>422</v>
      </c>
      <c r="C407" s="57">
        <v>1990</v>
      </c>
      <c r="D407" s="57"/>
      <c r="E407" s="55" t="s">
        <v>420</v>
      </c>
      <c r="F407" s="62">
        <v>5</v>
      </c>
      <c r="G407" s="62">
        <v>8</v>
      </c>
      <c r="H407" s="63">
        <v>4835.3</v>
      </c>
      <c r="I407" s="63">
        <v>4788.1000000000004</v>
      </c>
      <c r="J407" s="63">
        <v>3882.13</v>
      </c>
      <c r="K407" s="64">
        <v>200</v>
      </c>
      <c r="L407" s="63">
        <v>3087016.84</v>
      </c>
      <c r="M407" s="63">
        <v>0</v>
      </c>
      <c r="N407" s="63">
        <v>0</v>
      </c>
      <c r="O407" s="63">
        <v>0</v>
      </c>
      <c r="P407" s="63">
        <v>3087016.84</v>
      </c>
      <c r="Q407" s="63">
        <v>0</v>
      </c>
      <c r="R407" s="21" t="s">
        <v>366</v>
      </c>
      <c r="S407" s="52" t="s">
        <v>417</v>
      </c>
      <c r="T407" s="53">
        <v>644.73</v>
      </c>
      <c r="U407" s="53">
        <v>644.73</v>
      </c>
      <c r="V407" s="54">
        <v>45657</v>
      </c>
    </row>
    <row r="408" spans="1:22" ht="25.5" customHeight="1" x14ac:dyDescent="0.15">
      <c r="A408" s="55"/>
      <c r="B408" s="56"/>
      <c r="C408" s="57"/>
      <c r="D408" s="57"/>
      <c r="E408" s="55"/>
      <c r="F408" s="62"/>
      <c r="G408" s="62"/>
      <c r="H408" s="63"/>
      <c r="I408" s="63"/>
      <c r="J408" s="63"/>
      <c r="K408" s="64"/>
      <c r="L408" s="63"/>
      <c r="M408" s="63"/>
      <c r="N408" s="63"/>
      <c r="O408" s="63"/>
      <c r="P408" s="63"/>
      <c r="Q408" s="63"/>
      <c r="R408" s="21" t="s">
        <v>368</v>
      </c>
      <c r="S408" s="52"/>
      <c r="T408" s="53"/>
      <c r="U408" s="53"/>
      <c r="V408" s="54"/>
    </row>
    <row r="409" spans="1:22" ht="38.25" customHeight="1" x14ac:dyDescent="0.15">
      <c r="A409" s="55"/>
      <c r="B409" s="56"/>
      <c r="C409" s="57"/>
      <c r="D409" s="57"/>
      <c r="E409" s="55"/>
      <c r="F409" s="62"/>
      <c r="G409" s="62"/>
      <c r="H409" s="63"/>
      <c r="I409" s="63"/>
      <c r="J409" s="63"/>
      <c r="K409" s="64"/>
      <c r="L409" s="63"/>
      <c r="M409" s="63"/>
      <c r="N409" s="63"/>
      <c r="O409" s="63"/>
      <c r="P409" s="63"/>
      <c r="Q409" s="63"/>
      <c r="R409" s="22" t="s">
        <v>423</v>
      </c>
      <c r="S409" s="52"/>
      <c r="T409" s="53"/>
      <c r="U409" s="53"/>
      <c r="V409" s="54"/>
    </row>
    <row r="410" spans="1:22" ht="38.25" customHeight="1" x14ac:dyDescent="0.15">
      <c r="A410" s="16">
        <v>46</v>
      </c>
      <c r="B410" s="17" t="s">
        <v>424</v>
      </c>
      <c r="C410" s="23">
        <v>1960</v>
      </c>
      <c r="D410" s="23"/>
      <c r="E410" s="16" t="s">
        <v>372</v>
      </c>
      <c r="F410" s="24">
        <v>2</v>
      </c>
      <c r="G410" s="24">
        <v>2</v>
      </c>
      <c r="H410" s="25">
        <v>766.2</v>
      </c>
      <c r="I410" s="25">
        <v>696.7</v>
      </c>
      <c r="J410" s="25">
        <v>288.10000000000002</v>
      </c>
      <c r="K410" s="26">
        <v>42</v>
      </c>
      <c r="L410" s="25">
        <v>96762</v>
      </c>
      <c r="M410" s="25">
        <v>0</v>
      </c>
      <c r="N410" s="25">
        <v>0</v>
      </c>
      <c r="O410" s="25">
        <v>0</v>
      </c>
      <c r="P410" s="25">
        <v>96762</v>
      </c>
      <c r="Q410" s="25">
        <v>0</v>
      </c>
      <c r="R410" s="22" t="s">
        <v>373</v>
      </c>
      <c r="S410" s="27" t="s">
        <v>370</v>
      </c>
      <c r="T410" s="28">
        <v>138.88999999999999</v>
      </c>
      <c r="U410" s="28">
        <v>138.88999999999999</v>
      </c>
      <c r="V410" s="29">
        <v>45657</v>
      </c>
    </row>
    <row r="411" spans="1:22" ht="13.35" customHeight="1" x14ac:dyDescent="0.15">
      <c r="A411" s="55">
        <v>47</v>
      </c>
      <c r="B411" s="56" t="s">
        <v>425</v>
      </c>
      <c r="C411" s="57">
        <v>1982</v>
      </c>
      <c r="D411" s="57"/>
      <c r="E411" s="55" t="s">
        <v>420</v>
      </c>
      <c r="F411" s="62">
        <v>5</v>
      </c>
      <c r="G411" s="62">
        <v>6</v>
      </c>
      <c r="H411" s="63">
        <v>4839.3999999999996</v>
      </c>
      <c r="I411" s="63">
        <v>4425.5</v>
      </c>
      <c r="J411" s="63">
        <v>3516.93</v>
      </c>
      <c r="K411" s="64">
        <v>213</v>
      </c>
      <c r="L411" s="63">
        <v>9582851.6500000004</v>
      </c>
      <c r="M411" s="63">
        <v>0</v>
      </c>
      <c r="N411" s="63">
        <v>0</v>
      </c>
      <c r="O411" s="63">
        <v>0</v>
      </c>
      <c r="P411" s="63">
        <v>9582851.6500000004</v>
      </c>
      <c r="Q411" s="63">
        <v>0</v>
      </c>
      <c r="R411" s="21" t="s">
        <v>381</v>
      </c>
      <c r="S411" s="52" t="s">
        <v>417</v>
      </c>
      <c r="T411" s="53">
        <v>2165.37</v>
      </c>
      <c r="U411" s="53">
        <v>2165.37</v>
      </c>
      <c r="V411" s="54">
        <v>45657</v>
      </c>
    </row>
    <row r="412" spans="1:22" ht="13.35" customHeight="1" x14ac:dyDescent="0.15">
      <c r="A412" s="55"/>
      <c r="B412" s="56"/>
      <c r="C412" s="57"/>
      <c r="D412" s="57"/>
      <c r="E412" s="55"/>
      <c r="F412" s="62"/>
      <c r="G412" s="62"/>
      <c r="H412" s="63"/>
      <c r="I412" s="63"/>
      <c r="J412" s="63"/>
      <c r="K412" s="64"/>
      <c r="L412" s="63"/>
      <c r="M412" s="63"/>
      <c r="N412" s="63"/>
      <c r="O412" s="63"/>
      <c r="P412" s="63"/>
      <c r="Q412" s="63"/>
      <c r="R412" s="21" t="s">
        <v>382</v>
      </c>
      <c r="S412" s="52"/>
      <c r="T412" s="53"/>
      <c r="U412" s="53"/>
      <c r="V412" s="54"/>
    </row>
    <row r="413" spans="1:22" ht="29.25" customHeight="1" x14ac:dyDescent="0.15">
      <c r="A413" s="55"/>
      <c r="B413" s="56"/>
      <c r="C413" s="57"/>
      <c r="D413" s="57"/>
      <c r="E413" s="55"/>
      <c r="F413" s="62"/>
      <c r="G413" s="62"/>
      <c r="H413" s="63"/>
      <c r="I413" s="63"/>
      <c r="J413" s="63"/>
      <c r="K413" s="64"/>
      <c r="L413" s="63"/>
      <c r="M413" s="63"/>
      <c r="N413" s="63"/>
      <c r="O413" s="63"/>
      <c r="P413" s="63"/>
      <c r="Q413" s="63"/>
      <c r="R413" s="22" t="s">
        <v>383</v>
      </c>
      <c r="S413" s="52"/>
      <c r="T413" s="53"/>
      <c r="U413" s="53"/>
      <c r="V413" s="54"/>
    </row>
    <row r="414" spans="1:22" ht="27" customHeight="1" x14ac:dyDescent="0.15">
      <c r="A414" s="55">
        <v>48</v>
      </c>
      <c r="B414" s="56" t="s">
        <v>426</v>
      </c>
      <c r="C414" s="57">
        <v>1981</v>
      </c>
      <c r="D414" s="57"/>
      <c r="E414" s="55" t="s">
        <v>420</v>
      </c>
      <c r="F414" s="62">
        <v>5</v>
      </c>
      <c r="G414" s="62">
        <v>4</v>
      </c>
      <c r="H414" s="63">
        <v>3350.8</v>
      </c>
      <c r="I414" s="63">
        <v>3074.4</v>
      </c>
      <c r="J414" s="63">
        <v>2717.58</v>
      </c>
      <c r="K414" s="64">
        <v>130</v>
      </c>
      <c r="L414" s="63">
        <v>12258646.66</v>
      </c>
      <c r="M414" s="63">
        <v>0</v>
      </c>
      <c r="N414" s="63">
        <v>0</v>
      </c>
      <c r="O414" s="63">
        <v>0</v>
      </c>
      <c r="P414" s="63">
        <v>12258646.66</v>
      </c>
      <c r="Q414" s="63">
        <v>0</v>
      </c>
      <c r="R414" s="21" t="s">
        <v>402</v>
      </c>
      <c r="S414" s="52" t="s">
        <v>427</v>
      </c>
      <c r="T414" s="53">
        <v>3987.33</v>
      </c>
      <c r="U414" s="53">
        <v>3987.33</v>
      </c>
      <c r="V414" s="54">
        <v>45657</v>
      </c>
    </row>
    <row r="415" spans="1:22" ht="25.5" customHeight="1" x14ac:dyDescent="0.15">
      <c r="A415" s="55"/>
      <c r="B415" s="56"/>
      <c r="C415" s="57"/>
      <c r="D415" s="57"/>
      <c r="E415" s="55"/>
      <c r="F415" s="62"/>
      <c r="G415" s="62"/>
      <c r="H415" s="63"/>
      <c r="I415" s="63"/>
      <c r="J415" s="63"/>
      <c r="K415" s="64"/>
      <c r="L415" s="63"/>
      <c r="M415" s="63"/>
      <c r="N415" s="63"/>
      <c r="O415" s="63"/>
      <c r="P415" s="63"/>
      <c r="Q415" s="63"/>
      <c r="R415" s="21" t="s">
        <v>404</v>
      </c>
      <c r="S415" s="52"/>
      <c r="T415" s="53"/>
      <c r="U415" s="53"/>
      <c r="V415" s="54"/>
    </row>
    <row r="416" spans="1:22" ht="39.75" customHeight="1" x14ac:dyDescent="0.15">
      <c r="A416" s="55"/>
      <c r="B416" s="56"/>
      <c r="C416" s="57"/>
      <c r="D416" s="57"/>
      <c r="E416" s="55"/>
      <c r="F416" s="62"/>
      <c r="G416" s="62"/>
      <c r="H416" s="63"/>
      <c r="I416" s="63"/>
      <c r="J416" s="63"/>
      <c r="K416" s="64"/>
      <c r="L416" s="63"/>
      <c r="M416" s="63"/>
      <c r="N416" s="63"/>
      <c r="O416" s="63"/>
      <c r="P416" s="63"/>
      <c r="Q416" s="63"/>
      <c r="R416" s="21" t="s">
        <v>405</v>
      </c>
      <c r="S416" s="52"/>
      <c r="T416" s="53"/>
      <c r="U416" s="53"/>
      <c r="V416" s="54"/>
    </row>
    <row r="417" spans="1:22" ht="26.25" customHeight="1" x14ac:dyDescent="0.15">
      <c r="A417" s="55"/>
      <c r="B417" s="56"/>
      <c r="C417" s="57"/>
      <c r="D417" s="57"/>
      <c r="E417" s="55"/>
      <c r="F417" s="62"/>
      <c r="G417" s="62"/>
      <c r="H417" s="63"/>
      <c r="I417" s="63"/>
      <c r="J417" s="63"/>
      <c r="K417" s="64"/>
      <c r="L417" s="63"/>
      <c r="M417" s="63"/>
      <c r="N417" s="63"/>
      <c r="O417" s="63"/>
      <c r="P417" s="63"/>
      <c r="Q417" s="63"/>
      <c r="R417" s="21" t="s">
        <v>406</v>
      </c>
      <c r="S417" s="52"/>
      <c r="T417" s="53"/>
      <c r="U417" s="53"/>
      <c r="V417" s="54"/>
    </row>
    <row r="418" spans="1:22" ht="27" customHeight="1" x14ac:dyDescent="0.15">
      <c r="A418" s="55"/>
      <c r="B418" s="56"/>
      <c r="C418" s="57"/>
      <c r="D418" s="57"/>
      <c r="E418" s="55"/>
      <c r="F418" s="62"/>
      <c r="G418" s="62"/>
      <c r="H418" s="63"/>
      <c r="I418" s="63"/>
      <c r="J418" s="63"/>
      <c r="K418" s="64"/>
      <c r="L418" s="63"/>
      <c r="M418" s="63"/>
      <c r="N418" s="63"/>
      <c r="O418" s="63"/>
      <c r="P418" s="63"/>
      <c r="Q418" s="63"/>
      <c r="R418" s="21" t="s">
        <v>428</v>
      </c>
      <c r="S418" s="52"/>
      <c r="T418" s="53"/>
      <c r="U418" s="53"/>
      <c r="V418" s="54"/>
    </row>
    <row r="419" spans="1:22" ht="39" customHeight="1" x14ac:dyDescent="0.15">
      <c r="A419" s="55"/>
      <c r="B419" s="56"/>
      <c r="C419" s="57"/>
      <c r="D419" s="57"/>
      <c r="E419" s="55"/>
      <c r="F419" s="62"/>
      <c r="G419" s="62"/>
      <c r="H419" s="63"/>
      <c r="I419" s="63"/>
      <c r="J419" s="63"/>
      <c r="K419" s="64"/>
      <c r="L419" s="63"/>
      <c r="M419" s="63"/>
      <c r="N419" s="63"/>
      <c r="O419" s="63"/>
      <c r="P419" s="63"/>
      <c r="Q419" s="63"/>
      <c r="R419" s="21" t="s">
        <v>407</v>
      </c>
      <c r="S419" s="52"/>
      <c r="T419" s="53"/>
      <c r="U419" s="53"/>
      <c r="V419" s="54"/>
    </row>
    <row r="420" spans="1:22" ht="27" customHeight="1" x14ac:dyDescent="0.15">
      <c r="A420" s="55"/>
      <c r="B420" s="56"/>
      <c r="C420" s="57"/>
      <c r="D420" s="57"/>
      <c r="E420" s="55"/>
      <c r="F420" s="62"/>
      <c r="G420" s="62"/>
      <c r="H420" s="63"/>
      <c r="I420" s="63"/>
      <c r="J420" s="63"/>
      <c r="K420" s="64"/>
      <c r="L420" s="63"/>
      <c r="M420" s="63"/>
      <c r="N420" s="63"/>
      <c r="O420" s="63"/>
      <c r="P420" s="63"/>
      <c r="Q420" s="63"/>
      <c r="R420" s="21" t="s">
        <v>408</v>
      </c>
      <c r="S420" s="52"/>
      <c r="T420" s="53"/>
      <c r="U420" s="53"/>
      <c r="V420" s="54"/>
    </row>
    <row r="421" spans="1:22" ht="39" customHeight="1" x14ac:dyDescent="0.15">
      <c r="A421" s="55"/>
      <c r="B421" s="56"/>
      <c r="C421" s="57"/>
      <c r="D421" s="57"/>
      <c r="E421" s="55"/>
      <c r="F421" s="62"/>
      <c r="G421" s="62"/>
      <c r="H421" s="63"/>
      <c r="I421" s="63"/>
      <c r="J421" s="63"/>
      <c r="K421" s="64"/>
      <c r="L421" s="63"/>
      <c r="M421" s="63"/>
      <c r="N421" s="63"/>
      <c r="O421" s="63"/>
      <c r="P421" s="63"/>
      <c r="Q421" s="63"/>
      <c r="R421" s="21" t="s">
        <v>409</v>
      </c>
      <c r="S421" s="52"/>
      <c r="T421" s="53"/>
      <c r="U421" s="53"/>
      <c r="V421" s="54"/>
    </row>
    <row r="422" spans="1:22" ht="39.75" customHeight="1" x14ac:dyDescent="0.15">
      <c r="A422" s="55"/>
      <c r="B422" s="56"/>
      <c r="C422" s="57"/>
      <c r="D422" s="57"/>
      <c r="E422" s="55"/>
      <c r="F422" s="62"/>
      <c r="G422" s="62"/>
      <c r="H422" s="63"/>
      <c r="I422" s="63"/>
      <c r="J422" s="63"/>
      <c r="K422" s="64"/>
      <c r="L422" s="63"/>
      <c r="M422" s="63"/>
      <c r="N422" s="63"/>
      <c r="O422" s="63"/>
      <c r="P422" s="63"/>
      <c r="Q422" s="63"/>
      <c r="R422" s="21" t="s">
        <v>410</v>
      </c>
      <c r="S422" s="52"/>
      <c r="T422" s="53"/>
      <c r="U422" s="53"/>
      <c r="V422" s="54"/>
    </row>
    <row r="423" spans="1:22" ht="13.35" customHeight="1" x14ac:dyDescent="0.15">
      <c r="A423" s="55"/>
      <c r="B423" s="56"/>
      <c r="C423" s="57"/>
      <c r="D423" s="57"/>
      <c r="E423" s="55"/>
      <c r="F423" s="62"/>
      <c r="G423" s="62"/>
      <c r="H423" s="63"/>
      <c r="I423" s="63"/>
      <c r="J423" s="63"/>
      <c r="K423" s="64"/>
      <c r="L423" s="63"/>
      <c r="M423" s="63"/>
      <c r="N423" s="63"/>
      <c r="O423" s="63"/>
      <c r="P423" s="63"/>
      <c r="Q423" s="63"/>
      <c r="R423" s="21" t="s">
        <v>381</v>
      </c>
      <c r="S423" s="52"/>
      <c r="T423" s="53"/>
      <c r="U423" s="53"/>
      <c r="V423" s="54"/>
    </row>
    <row r="424" spans="1:22" ht="13.35" customHeight="1" x14ac:dyDescent="0.15">
      <c r="A424" s="55"/>
      <c r="B424" s="56"/>
      <c r="C424" s="57"/>
      <c r="D424" s="57"/>
      <c r="E424" s="55"/>
      <c r="F424" s="62"/>
      <c r="G424" s="62"/>
      <c r="H424" s="63"/>
      <c r="I424" s="63"/>
      <c r="J424" s="63"/>
      <c r="K424" s="64"/>
      <c r="L424" s="63"/>
      <c r="M424" s="63"/>
      <c r="N424" s="63"/>
      <c r="O424" s="63"/>
      <c r="P424" s="63"/>
      <c r="Q424" s="63"/>
      <c r="R424" s="21" t="s">
        <v>382</v>
      </c>
      <c r="S424" s="52"/>
      <c r="T424" s="53"/>
      <c r="U424" s="53"/>
      <c r="V424" s="54"/>
    </row>
    <row r="425" spans="1:22" ht="28.5" customHeight="1" x14ac:dyDescent="0.15">
      <c r="A425" s="55"/>
      <c r="B425" s="56"/>
      <c r="C425" s="57"/>
      <c r="D425" s="57"/>
      <c r="E425" s="55"/>
      <c r="F425" s="62"/>
      <c r="G425" s="62"/>
      <c r="H425" s="63"/>
      <c r="I425" s="63"/>
      <c r="J425" s="63"/>
      <c r="K425" s="64"/>
      <c r="L425" s="63"/>
      <c r="M425" s="63"/>
      <c r="N425" s="63"/>
      <c r="O425" s="63"/>
      <c r="P425" s="63"/>
      <c r="Q425" s="63"/>
      <c r="R425" s="22" t="s">
        <v>383</v>
      </c>
      <c r="S425" s="52"/>
      <c r="T425" s="53"/>
      <c r="U425" s="53"/>
      <c r="V425" s="54"/>
    </row>
    <row r="426" spans="1:22" ht="27" customHeight="1" x14ac:dyDescent="0.15">
      <c r="A426" s="55">
        <v>49</v>
      </c>
      <c r="B426" s="56" t="s">
        <v>429</v>
      </c>
      <c r="C426" s="57">
        <v>1983</v>
      </c>
      <c r="D426" s="57">
        <v>2009</v>
      </c>
      <c r="E426" s="55" t="s">
        <v>420</v>
      </c>
      <c r="F426" s="62">
        <v>5</v>
      </c>
      <c r="G426" s="62">
        <v>8</v>
      </c>
      <c r="H426" s="63">
        <v>6322.1</v>
      </c>
      <c r="I426" s="63">
        <v>5759.8</v>
      </c>
      <c r="J426" s="63">
        <v>4514.62</v>
      </c>
      <c r="K426" s="64">
        <v>329</v>
      </c>
      <c r="L426" s="63">
        <v>4993444.93</v>
      </c>
      <c r="M426" s="63">
        <v>0</v>
      </c>
      <c r="N426" s="63">
        <v>0</v>
      </c>
      <c r="O426" s="63">
        <v>0</v>
      </c>
      <c r="P426" s="63">
        <v>4993444.93</v>
      </c>
      <c r="Q426" s="63">
        <v>0</v>
      </c>
      <c r="R426" s="21" t="s">
        <v>430</v>
      </c>
      <c r="S426" s="52" t="s">
        <v>417</v>
      </c>
      <c r="T426" s="53">
        <v>866.95</v>
      </c>
      <c r="U426" s="53">
        <v>866.95</v>
      </c>
      <c r="V426" s="54">
        <v>45657</v>
      </c>
    </row>
    <row r="427" spans="1:22" ht="27" customHeight="1" x14ac:dyDescent="0.15">
      <c r="A427" s="55"/>
      <c r="B427" s="56"/>
      <c r="C427" s="57"/>
      <c r="D427" s="57"/>
      <c r="E427" s="55"/>
      <c r="F427" s="62"/>
      <c r="G427" s="62"/>
      <c r="H427" s="63"/>
      <c r="I427" s="63"/>
      <c r="J427" s="63"/>
      <c r="K427" s="64"/>
      <c r="L427" s="63"/>
      <c r="M427" s="63"/>
      <c r="N427" s="63"/>
      <c r="O427" s="63"/>
      <c r="P427" s="63"/>
      <c r="Q427" s="63"/>
      <c r="R427" s="21" t="s">
        <v>431</v>
      </c>
      <c r="S427" s="52"/>
      <c r="T427" s="53"/>
      <c r="U427" s="53"/>
      <c r="V427" s="54"/>
    </row>
    <row r="428" spans="1:22" ht="40.5" customHeight="1" x14ac:dyDescent="0.15">
      <c r="A428" s="55"/>
      <c r="B428" s="56"/>
      <c r="C428" s="57"/>
      <c r="D428" s="57"/>
      <c r="E428" s="55"/>
      <c r="F428" s="62"/>
      <c r="G428" s="62"/>
      <c r="H428" s="63"/>
      <c r="I428" s="63"/>
      <c r="J428" s="63"/>
      <c r="K428" s="64"/>
      <c r="L428" s="63"/>
      <c r="M428" s="63"/>
      <c r="N428" s="63"/>
      <c r="O428" s="63"/>
      <c r="P428" s="63"/>
      <c r="Q428" s="63"/>
      <c r="R428" s="22" t="s">
        <v>423</v>
      </c>
      <c r="S428" s="52"/>
      <c r="T428" s="53"/>
      <c r="U428" s="53"/>
      <c r="V428" s="54"/>
    </row>
    <row r="429" spans="1:22" ht="27" customHeight="1" x14ac:dyDescent="0.15">
      <c r="A429" s="68" t="s">
        <v>617</v>
      </c>
      <c r="B429" s="69"/>
      <c r="C429" s="1"/>
      <c r="D429" s="2"/>
      <c r="E429" s="2"/>
      <c r="F429" s="2"/>
      <c r="G429" s="2"/>
      <c r="H429" s="31">
        <f>SUM(H401:H426)</f>
        <v>31306.300000000003</v>
      </c>
      <c r="I429" s="32">
        <f t="shared" ref="I429:Q429" si="17">SUM(I401:I426)</f>
        <v>28886.400000000005</v>
      </c>
      <c r="J429" s="32">
        <f t="shared" si="17"/>
        <v>23011.219999999998</v>
      </c>
      <c r="K429" s="26">
        <f t="shared" si="17"/>
        <v>1433</v>
      </c>
      <c r="L429" s="32">
        <f t="shared" si="17"/>
        <v>47455327.199999996</v>
      </c>
      <c r="M429" s="25">
        <f t="shared" si="17"/>
        <v>0</v>
      </c>
      <c r="N429" s="25">
        <f t="shared" si="17"/>
        <v>0</v>
      </c>
      <c r="O429" s="25">
        <f t="shared" si="17"/>
        <v>0</v>
      </c>
      <c r="P429" s="32">
        <f t="shared" si="17"/>
        <v>47455327.199999996</v>
      </c>
      <c r="Q429" s="32">
        <f t="shared" si="17"/>
        <v>0</v>
      </c>
      <c r="R429" s="2"/>
      <c r="S429" s="1" t="s">
        <v>390</v>
      </c>
      <c r="T429" s="2"/>
      <c r="U429" s="2"/>
      <c r="V429" s="2"/>
    </row>
    <row r="430" spans="1:22" ht="20.25" customHeight="1" x14ac:dyDescent="0.15">
      <c r="A430" s="61" t="s">
        <v>599</v>
      </c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</row>
    <row r="431" spans="1:22" ht="40.5" customHeight="1" x14ac:dyDescent="0.15">
      <c r="A431" s="16">
        <v>50</v>
      </c>
      <c r="B431" s="17" t="s">
        <v>432</v>
      </c>
      <c r="C431" s="23">
        <v>1962</v>
      </c>
      <c r="D431" s="23"/>
      <c r="E431" s="16" t="s">
        <v>372</v>
      </c>
      <c r="F431" s="24">
        <v>2</v>
      </c>
      <c r="G431" s="24">
        <v>1</v>
      </c>
      <c r="H431" s="25">
        <v>437.6</v>
      </c>
      <c r="I431" s="25">
        <v>401.9</v>
      </c>
      <c r="J431" s="25">
        <v>248.3</v>
      </c>
      <c r="K431" s="26">
        <v>18</v>
      </c>
      <c r="L431" s="25">
        <v>53640.83</v>
      </c>
      <c r="M431" s="25">
        <v>0</v>
      </c>
      <c r="N431" s="25">
        <v>0</v>
      </c>
      <c r="O431" s="25">
        <v>0</v>
      </c>
      <c r="P431" s="25">
        <v>53640.83</v>
      </c>
      <c r="Q431" s="25">
        <v>0</v>
      </c>
      <c r="R431" s="22" t="s">
        <v>373</v>
      </c>
      <c r="S431" s="27" t="s">
        <v>433</v>
      </c>
      <c r="T431" s="28">
        <v>133.47</v>
      </c>
      <c r="U431" s="28">
        <v>133.47</v>
      </c>
      <c r="V431" s="29">
        <v>45657</v>
      </c>
    </row>
    <row r="432" spans="1:22" ht="27" customHeight="1" x14ac:dyDescent="0.15">
      <c r="A432" s="55">
        <v>51</v>
      </c>
      <c r="B432" s="56" t="s">
        <v>434</v>
      </c>
      <c r="C432" s="57">
        <v>1978</v>
      </c>
      <c r="D432" s="57">
        <v>2009</v>
      </c>
      <c r="E432" s="55" t="s">
        <v>420</v>
      </c>
      <c r="F432" s="62">
        <v>5</v>
      </c>
      <c r="G432" s="62">
        <v>8</v>
      </c>
      <c r="H432" s="63">
        <v>6606.1</v>
      </c>
      <c r="I432" s="63">
        <v>6036.9</v>
      </c>
      <c r="J432" s="63">
        <v>5220.0600000000004</v>
      </c>
      <c r="K432" s="64">
        <v>262</v>
      </c>
      <c r="L432" s="63">
        <v>7797915.5199999996</v>
      </c>
      <c r="M432" s="63">
        <v>0</v>
      </c>
      <c r="N432" s="63">
        <v>0</v>
      </c>
      <c r="O432" s="63">
        <v>0</v>
      </c>
      <c r="P432" s="63">
        <v>7797915.5199999996</v>
      </c>
      <c r="Q432" s="63">
        <v>0</v>
      </c>
      <c r="R432" s="21" t="s">
        <v>435</v>
      </c>
      <c r="S432" s="52" t="s">
        <v>417</v>
      </c>
      <c r="T432" s="53">
        <v>1291.71</v>
      </c>
      <c r="U432" s="53">
        <v>1291.71</v>
      </c>
      <c r="V432" s="54">
        <v>45657</v>
      </c>
    </row>
    <row r="433" spans="1:22" ht="27" customHeight="1" x14ac:dyDescent="0.15">
      <c r="A433" s="55"/>
      <c r="B433" s="56"/>
      <c r="C433" s="57"/>
      <c r="D433" s="57"/>
      <c r="E433" s="55"/>
      <c r="F433" s="62"/>
      <c r="G433" s="62"/>
      <c r="H433" s="63"/>
      <c r="I433" s="63"/>
      <c r="J433" s="63"/>
      <c r="K433" s="64"/>
      <c r="L433" s="63"/>
      <c r="M433" s="63"/>
      <c r="N433" s="63"/>
      <c r="O433" s="63"/>
      <c r="P433" s="63"/>
      <c r="Q433" s="63"/>
      <c r="R433" s="21" t="s">
        <v>436</v>
      </c>
      <c r="S433" s="52"/>
      <c r="T433" s="53"/>
      <c r="U433" s="53"/>
      <c r="V433" s="54"/>
    </row>
    <row r="434" spans="1:22" ht="40.5" customHeight="1" x14ac:dyDescent="0.15">
      <c r="A434" s="55"/>
      <c r="B434" s="56"/>
      <c r="C434" s="57"/>
      <c r="D434" s="57"/>
      <c r="E434" s="55"/>
      <c r="F434" s="62"/>
      <c r="G434" s="62"/>
      <c r="H434" s="63"/>
      <c r="I434" s="63"/>
      <c r="J434" s="63"/>
      <c r="K434" s="64"/>
      <c r="L434" s="63"/>
      <c r="M434" s="63"/>
      <c r="N434" s="63"/>
      <c r="O434" s="63"/>
      <c r="P434" s="63"/>
      <c r="Q434" s="63"/>
      <c r="R434" s="22" t="s">
        <v>437</v>
      </c>
      <c r="S434" s="52"/>
      <c r="T434" s="53"/>
      <c r="U434" s="53"/>
      <c r="V434" s="54"/>
    </row>
    <row r="435" spans="1:22" ht="28.5" customHeight="1" x14ac:dyDescent="0.15">
      <c r="A435" s="55">
        <v>52</v>
      </c>
      <c r="B435" s="56" t="s">
        <v>438</v>
      </c>
      <c r="C435" s="57">
        <v>1980</v>
      </c>
      <c r="D435" s="57">
        <v>2009</v>
      </c>
      <c r="E435" s="55" t="s">
        <v>420</v>
      </c>
      <c r="F435" s="62">
        <v>5</v>
      </c>
      <c r="G435" s="62">
        <v>4</v>
      </c>
      <c r="H435" s="63">
        <v>3029.9</v>
      </c>
      <c r="I435" s="63">
        <v>2713</v>
      </c>
      <c r="J435" s="63">
        <v>2419.33</v>
      </c>
      <c r="K435" s="64">
        <v>122</v>
      </c>
      <c r="L435" s="63">
        <v>8731253.0099999998</v>
      </c>
      <c r="M435" s="63">
        <v>0</v>
      </c>
      <c r="N435" s="63">
        <v>0</v>
      </c>
      <c r="O435" s="63">
        <v>0</v>
      </c>
      <c r="P435" s="63">
        <v>8731253.0099999998</v>
      </c>
      <c r="Q435" s="63">
        <v>0</v>
      </c>
      <c r="R435" s="21" t="s">
        <v>402</v>
      </c>
      <c r="S435" s="52" t="s">
        <v>403</v>
      </c>
      <c r="T435" s="53">
        <v>3218.3</v>
      </c>
      <c r="U435" s="53">
        <v>3218.3</v>
      </c>
      <c r="V435" s="54">
        <v>45657</v>
      </c>
    </row>
    <row r="436" spans="1:22" ht="28.5" customHeight="1" x14ac:dyDescent="0.15">
      <c r="A436" s="55"/>
      <c r="B436" s="56"/>
      <c r="C436" s="57"/>
      <c r="D436" s="57"/>
      <c r="E436" s="55"/>
      <c r="F436" s="62"/>
      <c r="G436" s="62"/>
      <c r="H436" s="63"/>
      <c r="I436" s="63"/>
      <c r="J436" s="63"/>
      <c r="K436" s="64"/>
      <c r="L436" s="63"/>
      <c r="M436" s="63"/>
      <c r="N436" s="63"/>
      <c r="O436" s="63"/>
      <c r="P436" s="63"/>
      <c r="Q436" s="63"/>
      <c r="R436" s="21" t="s">
        <v>404</v>
      </c>
      <c r="S436" s="52"/>
      <c r="T436" s="53"/>
      <c r="U436" s="53"/>
      <c r="V436" s="54"/>
    </row>
    <row r="437" spans="1:22" ht="41.25" customHeight="1" x14ac:dyDescent="0.15">
      <c r="A437" s="55"/>
      <c r="B437" s="56"/>
      <c r="C437" s="57"/>
      <c r="D437" s="57"/>
      <c r="E437" s="55"/>
      <c r="F437" s="62"/>
      <c r="G437" s="62"/>
      <c r="H437" s="63"/>
      <c r="I437" s="63"/>
      <c r="J437" s="63"/>
      <c r="K437" s="64"/>
      <c r="L437" s="63"/>
      <c r="M437" s="63"/>
      <c r="N437" s="63"/>
      <c r="O437" s="63"/>
      <c r="P437" s="63"/>
      <c r="Q437" s="63"/>
      <c r="R437" s="21" t="s">
        <v>405</v>
      </c>
      <c r="S437" s="52"/>
      <c r="T437" s="53"/>
      <c r="U437" s="53"/>
      <c r="V437" s="54"/>
    </row>
    <row r="438" spans="1:22" ht="28.5" customHeight="1" x14ac:dyDescent="0.15">
      <c r="A438" s="55"/>
      <c r="B438" s="56"/>
      <c r="C438" s="57"/>
      <c r="D438" s="57"/>
      <c r="E438" s="55"/>
      <c r="F438" s="62"/>
      <c r="G438" s="62"/>
      <c r="H438" s="63"/>
      <c r="I438" s="63"/>
      <c r="J438" s="63"/>
      <c r="K438" s="64"/>
      <c r="L438" s="63"/>
      <c r="M438" s="63"/>
      <c r="N438" s="63"/>
      <c r="O438" s="63"/>
      <c r="P438" s="63"/>
      <c r="Q438" s="63"/>
      <c r="R438" s="21" t="s">
        <v>406</v>
      </c>
      <c r="S438" s="52"/>
      <c r="T438" s="53"/>
      <c r="U438" s="53"/>
      <c r="V438" s="54"/>
    </row>
    <row r="439" spans="1:22" ht="39.75" customHeight="1" x14ac:dyDescent="0.15">
      <c r="A439" s="55"/>
      <c r="B439" s="56"/>
      <c r="C439" s="57"/>
      <c r="D439" s="57"/>
      <c r="E439" s="55"/>
      <c r="F439" s="62"/>
      <c r="G439" s="62"/>
      <c r="H439" s="63"/>
      <c r="I439" s="63"/>
      <c r="J439" s="63"/>
      <c r="K439" s="64"/>
      <c r="L439" s="63"/>
      <c r="M439" s="63"/>
      <c r="N439" s="63"/>
      <c r="O439" s="63"/>
      <c r="P439" s="63"/>
      <c r="Q439" s="63"/>
      <c r="R439" s="21" t="s">
        <v>428</v>
      </c>
      <c r="S439" s="52"/>
      <c r="T439" s="53"/>
      <c r="U439" s="53"/>
      <c r="V439" s="54"/>
    </row>
    <row r="440" spans="1:22" ht="40.5" customHeight="1" x14ac:dyDescent="0.15">
      <c r="A440" s="55"/>
      <c r="B440" s="56"/>
      <c r="C440" s="57"/>
      <c r="D440" s="57"/>
      <c r="E440" s="55"/>
      <c r="F440" s="62"/>
      <c r="G440" s="62"/>
      <c r="H440" s="63"/>
      <c r="I440" s="63"/>
      <c r="J440" s="63"/>
      <c r="K440" s="64"/>
      <c r="L440" s="63"/>
      <c r="M440" s="63"/>
      <c r="N440" s="63"/>
      <c r="O440" s="63"/>
      <c r="P440" s="63"/>
      <c r="Q440" s="63"/>
      <c r="R440" s="21" t="s">
        <v>407</v>
      </c>
      <c r="S440" s="52"/>
      <c r="T440" s="53"/>
      <c r="U440" s="53"/>
      <c r="V440" s="54"/>
    </row>
    <row r="441" spans="1:22" ht="30" customHeight="1" x14ac:dyDescent="0.15">
      <c r="A441" s="55"/>
      <c r="B441" s="56"/>
      <c r="C441" s="57"/>
      <c r="D441" s="57"/>
      <c r="E441" s="55"/>
      <c r="F441" s="62"/>
      <c r="G441" s="62"/>
      <c r="H441" s="63"/>
      <c r="I441" s="63"/>
      <c r="J441" s="63"/>
      <c r="K441" s="64"/>
      <c r="L441" s="63"/>
      <c r="M441" s="63"/>
      <c r="N441" s="63"/>
      <c r="O441" s="63"/>
      <c r="P441" s="63"/>
      <c r="Q441" s="63"/>
      <c r="R441" s="21" t="s">
        <v>408</v>
      </c>
      <c r="S441" s="52"/>
      <c r="T441" s="53"/>
      <c r="U441" s="53"/>
      <c r="V441" s="54"/>
    </row>
    <row r="442" spans="1:22" ht="41.25" customHeight="1" x14ac:dyDescent="0.15">
      <c r="A442" s="55"/>
      <c r="B442" s="56"/>
      <c r="C442" s="57"/>
      <c r="D442" s="57"/>
      <c r="E442" s="55"/>
      <c r="F442" s="62"/>
      <c r="G442" s="62"/>
      <c r="H442" s="63"/>
      <c r="I442" s="63"/>
      <c r="J442" s="63"/>
      <c r="K442" s="64"/>
      <c r="L442" s="63"/>
      <c r="M442" s="63"/>
      <c r="N442" s="63"/>
      <c r="O442" s="63"/>
      <c r="P442" s="63"/>
      <c r="Q442" s="63"/>
      <c r="R442" s="21" t="s">
        <v>409</v>
      </c>
      <c r="S442" s="52"/>
      <c r="T442" s="53"/>
      <c r="U442" s="53"/>
      <c r="V442" s="54"/>
    </row>
    <row r="443" spans="1:22" ht="39.75" customHeight="1" x14ac:dyDescent="0.15">
      <c r="A443" s="55"/>
      <c r="B443" s="56"/>
      <c r="C443" s="57"/>
      <c r="D443" s="57"/>
      <c r="E443" s="55"/>
      <c r="F443" s="62"/>
      <c r="G443" s="62"/>
      <c r="H443" s="63"/>
      <c r="I443" s="63"/>
      <c r="J443" s="63"/>
      <c r="K443" s="64"/>
      <c r="L443" s="63"/>
      <c r="M443" s="63"/>
      <c r="N443" s="63"/>
      <c r="O443" s="63"/>
      <c r="P443" s="63"/>
      <c r="Q443" s="63"/>
      <c r="R443" s="22" t="s">
        <v>410</v>
      </c>
      <c r="S443" s="52"/>
      <c r="T443" s="53"/>
      <c r="U443" s="53"/>
      <c r="V443" s="54"/>
    </row>
    <row r="444" spans="1:22" ht="30.75" customHeight="1" x14ac:dyDescent="0.15">
      <c r="A444" s="68" t="s">
        <v>618</v>
      </c>
      <c r="B444" s="69"/>
      <c r="C444" s="1"/>
      <c r="D444" s="2"/>
      <c r="E444" s="2"/>
      <c r="F444" s="2"/>
      <c r="G444" s="2"/>
      <c r="H444" s="31">
        <f>SUM(H431:H435)</f>
        <v>10073.6</v>
      </c>
      <c r="I444" s="32">
        <f t="shared" ref="I444:Q444" si="18">SUM(I431:I435)</f>
        <v>9151.7999999999993</v>
      </c>
      <c r="J444" s="32">
        <f t="shared" si="18"/>
        <v>7887.6900000000005</v>
      </c>
      <c r="K444" s="26">
        <f t="shared" si="18"/>
        <v>402</v>
      </c>
      <c r="L444" s="32">
        <f t="shared" si="18"/>
        <v>16582809.359999999</v>
      </c>
      <c r="M444" s="25">
        <f t="shared" si="18"/>
        <v>0</v>
      </c>
      <c r="N444" s="25">
        <f t="shared" si="18"/>
        <v>0</v>
      </c>
      <c r="O444" s="25">
        <f t="shared" si="18"/>
        <v>0</v>
      </c>
      <c r="P444" s="32">
        <f t="shared" si="18"/>
        <v>16582809.359999999</v>
      </c>
      <c r="Q444" s="32">
        <f t="shared" si="18"/>
        <v>0</v>
      </c>
      <c r="R444" s="2"/>
      <c r="S444" s="1" t="s">
        <v>439</v>
      </c>
      <c r="T444" s="2"/>
      <c r="U444" s="2"/>
      <c r="V444" s="2"/>
    </row>
    <row r="445" spans="1:22" ht="25.5" customHeight="1" x14ac:dyDescent="0.15">
      <c r="A445" s="87" t="s">
        <v>573</v>
      </c>
      <c r="B445" s="87"/>
      <c r="C445" s="1"/>
      <c r="D445" s="2"/>
      <c r="E445" s="2"/>
      <c r="F445" s="2"/>
      <c r="G445" s="2"/>
      <c r="H445" s="1">
        <f>H444+H429+H399+H390+H377+H370+H361+H338+H307</f>
        <v>226740.7</v>
      </c>
      <c r="I445" s="41">
        <f t="shared" ref="I445:Q445" si="19">I444+I429+I399+I390+I377+I370+I361+I338+I307</f>
        <v>212105.43000000002</v>
      </c>
      <c r="J445" s="41">
        <f t="shared" si="19"/>
        <v>180976.74000000002</v>
      </c>
      <c r="K445" s="42">
        <f t="shared" si="19"/>
        <v>7623</v>
      </c>
      <c r="L445" s="41">
        <f t="shared" si="19"/>
        <v>328037869.81999999</v>
      </c>
      <c r="M445" s="41">
        <f t="shared" si="19"/>
        <v>0</v>
      </c>
      <c r="N445" s="41">
        <f t="shared" si="19"/>
        <v>44043941.450000003</v>
      </c>
      <c r="O445" s="41">
        <f t="shared" si="19"/>
        <v>1096235</v>
      </c>
      <c r="P445" s="41">
        <f t="shared" si="19"/>
        <v>280829685.20999998</v>
      </c>
      <c r="Q445" s="41">
        <f t="shared" si="19"/>
        <v>2068008.16</v>
      </c>
      <c r="R445" s="1"/>
      <c r="S445" s="1">
        <f>S444+S429+S399+S390+S377+S370+S361+S338+S307</f>
        <v>162</v>
      </c>
      <c r="T445" s="2"/>
      <c r="U445" s="2"/>
      <c r="V445" s="2"/>
    </row>
    <row r="446" spans="1:22" ht="21" customHeight="1" x14ac:dyDescent="0.15">
      <c r="A446" s="60" t="s">
        <v>440</v>
      </c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</row>
    <row r="447" spans="1:22" ht="21" customHeight="1" x14ac:dyDescent="0.15">
      <c r="A447" s="61" t="s">
        <v>591</v>
      </c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</row>
    <row r="448" spans="1:22" ht="13.35" customHeight="1" x14ac:dyDescent="0.15">
      <c r="A448" s="82" t="s">
        <v>29</v>
      </c>
      <c r="B448" s="83" t="s">
        <v>342</v>
      </c>
      <c r="C448" s="84">
        <v>1975</v>
      </c>
      <c r="D448" s="84">
        <v>1975</v>
      </c>
      <c r="E448" s="82" t="s">
        <v>53</v>
      </c>
      <c r="F448" s="85">
        <v>9</v>
      </c>
      <c r="G448" s="85">
        <v>2</v>
      </c>
      <c r="H448" s="74">
        <v>6939.1</v>
      </c>
      <c r="I448" s="74">
        <v>6415.7</v>
      </c>
      <c r="J448" s="74">
        <v>4744.1099999999997</v>
      </c>
      <c r="K448" s="86">
        <v>0</v>
      </c>
      <c r="L448" s="74">
        <v>7021666.25</v>
      </c>
      <c r="M448" s="74">
        <v>0</v>
      </c>
      <c r="N448" s="74">
        <v>0</v>
      </c>
      <c r="O448" s="74">
        <v>0</v>
      </c>
      <c r="P448" s="74">
        <v>7021666.25</v>
      </c>
      <c r="Q448" s="74">
        <v>0</v>
      </c>
      <c r="R448" s="3" t="s">
        <v>69</v>
      </c>
      <c r="S448" s="79" t="s">
        <v>30</v>
      </c>
      <c r="T448" s="80">
        <v>1094.45</v>
      </c>
      <c r="U448" s="80">
        <v>1094.45</v>
      </c>
      <c r="V448" s="81">
        <v>46022</v>
      </c>
    </row>
    <row r="449" spans="1:22" ht="27.75" customHeight="1" x14ac:dyDescent="0.15">
      <c r="A449" s="82"/>
      <c r="B449" s="83"/>
      <c r="C449" s="84"/>
      <c r="D449" s="84"/>
      <c r="E449" s="82"/>
      <c r="F449" s="85"/>
      <c r="G449" s="85"/>
      <c r="H449" s="74"/>
      <c r="I449" s="74"/>
      <c r="J449" s="74"/>
      <c r="K449" s="86"/>
      <c r="L449" s="74"/>
      <c r="M449" s="74"/>
      <c r="N449" s="74"/>
      <c r="O449" s="74"/>
      <c r="P449" s="74"/>
      <c r="Q449" s="74"/>
      <c r="R449" s="4" t="s">
        <v>107</v>
      </c>
      <c r="S449" s="79"/>
      <c r="T449" s="80"/>
      <c r="U449" s="80"/>
      <c r="V449" s="81"/>
    </row>
    <row r="450" spans="1:22" ht="13.35" customHeight="1" x14ac:dyDescent="0.15">
      <c r="A450" s="82" t="s">
        <v>30</v>
      </c>
      <c r="B450" s="83" t="s">
        <v>441</v>
      </c>
      <c r="C450" s="84">
        <v>1957</v>
      </c>
      <c r="D450" s="84"/>
      <c r="E450" s="82" t="s">
        <v>63</v>
      </c>
      <c r="F450" s="85">
        <v>2</v>
      </c>
      <c r="G450" s="85">
        <v>2</v>
      </c>
      <c r="H450" s="74">
        <v>437.8</v>
      </c>
      <c r="I450" s="74">
        <v>437.8</v>
      </c>
      <c r="J450" s="74">
        <v>116.6</v>
      </c>
      <c r="K450" s="86">
        <v>17</v>
      </c>
      <c r="L450" s="74">
        <v>3524815.42</v>
      </c>
      <c r="M450" s="74">
        <v>0</v>
      </c>
      <c r="N450" s="74">
        <v>0</v>
      </c>
      <c r="O450" s="74">
        <v>0</v>
      </c>
      <c r="P450" s="74">
        <v>3524815.42</v>
      </c>
      <c r="Q450" s="74">
        <v>0</v>
      </c>
      <c r="R450" s="3" t="s">
        <v>69</v>
      </c>
      <c r="S450" s="79" t="s">
        <v>31</v>
      </c>
      <c r="T450" s="80">
        <v>8051.2</v>
      </c>
      <c r="U450" s="80">
        <v>8051.2</v>
      </c>
      <c r="V450" s="81">
        <v>46022</v>
      </c>
    </row>
    <row r="451" spans="1:22" ht="27" customHeight="1" x14ac:dyDescent="0.15">
      <c r="A451" s="82"/>
      <c r="B451" s="83"/>
      <c r="C451" s="84"/>
      <c r="D451" s="84"/>
      <c r="E451" s="82"/>
      <c r="F451" s="85"/>
      <c r="G451" s="85"/>
      <c r="H451" s="74"/>
      <c r="I451" s="74"/>
      <c r="J451" s="74"/>
      <c r="K451" s="86"/>
      <c r="L451" s="74"/>
      <c r="M451" s="74"/>
      <c r="N451" s="74"/>
      <c r="O451" s="74"/>
      <c r="P451" s="74"/>
      <c r="Q451" s="74"/>
      <c r="R451" s="3" t="s">
        <v>107</v>
      </c>
      <c r="S451" s="79"/>
      <c r="T451" s="80"/>
      <c r="U451" s="80"/>
      <c r="V451" s="81"/>
    </row>
    <row r="452" spans="1:22" ht="40.5" customHeight="1" x14ac:dyDescent="0.15">
      <c r="A452" s="82"/>
      <c r="B452" s="83"/>
      <c r="C452" s="84"/>
      <c r="D452" s="84"/>
      <c r="E452" s="82"/>
      <c r="F452" s="85"/>
      <c r="G452" s="85"/>
      <c r="H452" s="74"/>
      <c r="I452" s="74"/>
      <c r="J452" s="74"/>
      <c r="K452" s="86"/>
      <c r="L452" s="74"/>
      <c r="M452" s="74"/>
      <c r="N452" s="74"/>
      <c r="O452" s="74"/>
      <c r="P452" s="74"/>
      <c r="Q452" s="74"/>
      <c r="R452" s="4" t="s">
        <v>64</v>
      </c>
      <c r="S452" s="79"/>
      <c r="T452" s="80"/>
      <c r="U452" s="80"/>
      <c r="V452" s="81"/>
    </row>
    <row r="453" spans="1:22" ht="13.35" customHeight="1" x14ac:dyDescent="0.15">
      <c r="A453" s="82" t="s">
        <v>31</v>
      </c>
      <c r="B453" s="83" t="s">
        <v>442</v>
      </c>
      <c r="C453" s="84">
        <v>1962</v>
      </c>
      <c r="D453" s="84"/>
      <c r="E453" s="82" t="s">
        <v>63</v>
      </c>
      <c r="F453" s="85">
        <v>2</v>
      </c>
      <c r="G453" s="85">
        <v>2</v>
      </c>
      <c r="H453" s="74">
        <v>710.8</v>
      </c>
      <c r="I453" s="74">
        <v>710.8</v>
      </c>
      <c r="J453" s="74">
        <v>109.9</v>
      </c>
      <c r="K453" s="86">
        <v>40</v>
      </c>
      <c r="L453" s="74">
        <v>12091012.699999999</v>
      </c>
      <c r="M453" s="74">
        <v>0</v>
      </c>
      <c r="N453" s="74">
        <v>0</v>
      </c>
      <c r="O453" s="74">
        <v>0</v>
      </c>
      <c r="P453" s="74">
        <v>12091012.699999999</v>
      </c>
      <c r="Q453" s="74">
        <v>0</v>
      </c>
      <c r="R453" s="3" t="s">
        <v>443</v>
      </c>
      <c r="S453" s="79" t="s">
        <v>31</v>
      </c>
      <c r="T453" s="80">
        <v>17010.43</v>
      </c>
      <c r="U453" s="80">
        <v>17010.43</v>
      </c>
      <c r="V453" s="81">
        <v>46022</v>
      </c>
    </row>
    <row r="454" spans="1:22" ht="24.6" customHeight="1" x14ac:dyDescent="0.15">
      <c r="A454" s="82"/>
      <c r="B454" s="83"/>
      <c r="C454" s="84"/>
      <c r="D454" s="84"/>
      <c r="E454" s="82"/>
      <c r="F454" s="85"/>
      <c r="G454" s="85"/>
      <c r="H454" s="74"/>
      <c r="I454" s="74"/>
      <c r="J454" s="74"/>
      <c r="K454" s="86"/>
      <c r="L454" s="74"/>
      <c r="M454" s="74"/>
      <c r="N454" s="74"/>
      <c r="O454" s="74"/>
      <c r="P454" s="74"/>
      <c r="Q454" s="74"/>
      <c r="R454" s="3" t="s">
        <v>444</v>
      </c>
      <c r="S454" s="79"/>
      <c r="T454" s="80"/>
      <c r="U454" s="80"/>
      <c r="V454" s="81"/>
    </row>
    <row r="455" spans="1:22" ht="39.75" customHeight="1" x14ac:dyDescent="0.15">
      <c r="A455" s="82"/>
      <c r="B455" s="83"/>
      <c r="C455" s="84"/>
      <c r="D455" s="84"/>
      <c r="E455" s="82"/>
      <c r="F455" s="85"/>
      <c r="G455" s="85"/>
      <c r="H455" s="74"/>
      <c r="I455" s="74"/>
      <c r="J455" s="74"/>
      <c r="K455" s="86"/>
      <c r="L455" s="74"/>
      <c r="M455" s="74"/>
      <c r="N455" s="74"/>
      <c r="O455" s="74"/>
      <c r="P455" s="74"/>
      <c r="Q455" s="74"/>
      <c r="R455" s="4" t="s">
        <v>64</v>
      </c>
      <c r="S455" s="79"/>
      <c r="T455" s="80"/>
      <c r="U455" s="80"/>
      <c r="V455" s="81"/>
    </row>
    <row r="456" spans="1:22" ht="13.35" customHeight="1" x14ac:dyDescent="0.15">
      <c r="A456" s="82" t="s">
        <v>32</v>
      </c>
      <c r="B456" s="83" t="s">
        <v>445</v>
      </c>
      <c r="C456" s="84">
        <v>1955</v>
      </c>
      <c r="D456" s="84"/>
      <c r="E456" s="82" t="s">
        <v>63</v>
      </c>
      <c r="F456" s="85">
        <v>2</v>
      </c>
      <c r="G456" s="85">
        <v>1</v>
      </c>
      <c r="H456" s="74">
        <v>448.2</v>
      </c>
      <c r="I456" s="74">
        <v>414.8</v>
      </c>
      <c r="J456" s="74">
        <v>0</v>
      </c>
      <c r="K456" s="86">
        <v>26</v>
      </c>
      <c r="L456" s="74">
        <v>7055034.6500000004</v>
      </c>
      <c r="M456" s="74">
        <v>0</v>
      </c>
      <c r="N456" s="74">
        <v>0</v>
      </c>
      <c r="O456" s="74">
        <v>0</v>
      </c>
      <c r="P456" s="74">
        <v>7055034.6500000004</v>
      </c>
      <c r="Q456" s="74">
        <v>0</v>
      </c>
      <c r="R456" s="3" t="s">
        <v>443</v>
      </c>
      <c r="S456" s="79" t="s">
        <v>31</v>
      </c>
      <c r="T456" s="80">
        <v>17008.28</v>
      </c>
      <c r="U456" s="80">
        <v>17008.28</v>
      </c>
      <c r="V456" s="81">
        <v>46022</v>
      </c>
    </row>
    <row r="457" spans="1:22" ht="26.25" customHeight="1" x14ac:dyDescent="0.15">
      <c r="A457" s="82"/>
      <c r="B457" s="83"/>
      <c r="C457" s="84"/>
      <c r="D457" s="84"/>
      <c r="E457" s="82"/>
      <c r="F457" s="85"/>
      <c r="G457" s="85"/>
      <c r="H457" s="74"/>
      <c r="I457" s="74"/>
      <c r="J457" s="74"/>
      <c r="K457" s="86"/>
      <c r="L457" s="74"/>
      <c r="M457" s="74"/>
      <c r="N457" s="74"/>
      <c r="O457" s="74"/>
      <c r="P457" s="74"/>
      <c r="Q457" s="74"/>
      <c r="R457" s="3" t="s">
        <v>444</v>
      </c>
      <c r="S457" s="79"/>
      <c r="T457" s="80"/>
      <c r="U457" s="80"/>
      <c r="V457" s="81"/>
    </row>
    <row r="458" spans="1:22" ht="39.75" customHeight="1" x14ac:dyDescent="0.15">
      <c r="A458" s="82"/>
      <c r="B458" s="83"/>
      <c r="C458" s="84"/>
      <c r="D458" s="84"/>
      <c r="E458" s="82"/>
      <c r="F458" s="85"/>
      <c r="G458" s="85"/>
      <c r="H458" s="74"/>
      <c r="I458" s="74"/>
      <c r="J458" s="74"/>
      <c r="K458" s="86"/>
      <c r="L458" s="74"/>
      <c r="M458" s="74"/>
      <c r="N458" s="74"/>
      <c r="O458" s="74"/>
      <c r="P458" s="74"/>
      <c r="Q458" s="74"/>
      <c r="R458" s="4" t="s">
        <v>64</v>
      </c>
      <c r="S458" s="79"/>
      <c r="T458" s="80"/>
      <c r="U458" s="80"/>
      <c r="V458" s="81"/>
    </row>
    <row r="459" spans="1:22" ht="15.75" customHeight="1" x14ac:dyDescent="0.15">
      <c r="A459" s="65" t="s">
        <v>33</v>
      </c>
      <c r="B459" s="95" t="s">
        <v>446</v>
      </c>
      <c r="C459" s="98">
        <v>1964</v>
      </c>
      <c r="D459" s="98"/>
      <c r="E459" s="65" t="s">
        <v>53</v>
      </c>
      <c r="F459" s="101">
        <v>5</v>
      </c>
      <c r="G459" s="101">
        <v>2</v>
      </c>
      <c r="H459" s="104">
        <v>1886.9</v>
      </c>
      <c r="I459" s="104">
        <v>1588.1</v>
      </c>
      <c r="J459" s="104">
        <v>1458.3</v>
      </c>
      <c r="K459" s="107">
        <v>70</v>
      </c>
      <c r="L459" s="104">
        <v>5704486.96</v>
      </c>
      <c r="M459" s="104">
        <v>0</v>
      </c>
      <c r="N459" s="104">
        <v>0</v>
      </c>
      <c r="O459" s="104">
        <v>0</v>
      </c>
      <c r="P459" s="104">
        <v>5704486.96</v>
      </c>
      <c r="Q459" s="104">
        <v>0</v>
      </c>
      <c r="R459" s="3" t="s">
        <v>69</v>
      </c>
      <c r="S459" s="88">
        <v>3</v>
      </c>
      <c r="T459" s="110">
        <v>3592.02</v>
      </c>
      <c r="U459" s="110">
        <v>3592.02</v>
      </c>
      <c r="V459" s="113">
        <v>46022</v>
      </c>
    </row>
    <row r="460" spans="1:22" ht="13.35" customHeight="1" x14ac:dyDescent="0.15">
      <c r="A460" s="66"/>
      <c r="B460" s="96"/>
      <c r="C460" s="99"/>
      <c r="D460" s="99"/>
      <c r="E460" s="66"/>
      <c r="F460" s="102"/>
      <c r="G460" s="102"/>
      <c r="H460" s="105"/>
      <c r="I460" s="105"/>
      <c r="J460" s="105"/>
      <c r="K460" s="108"/>
      <c r="L460" s="105"/>
      <c r="M460" s="105"/>
      <c r="N460" s="105"/>
      <c r="O460" s="105"/>
      <c r="P460" s="105"/>
      <c r="Q460" s="105"/>
      <c r="R460" s="3" t="s">
        <v>266</v>
      </c>
      <c r="S460" s="89"/>
      <c r="T460" s="111"/>
      <c r="U460" s="111"/>
      <c r="V460" s="114"/>
    </row>
    <row r="461" spans="1:22" ht="27" customHeight="1" x14ac:dyDescent="0.15">
      <c r="A461" s="67"/>
      <c r="B461" s="97"/>
      <c r="C461" s="100"/>
      <c r="D461" s="100"/>
      <c r="E461" s="67"/>
      <c r="F461" s="103"/>
      <c r="G461" s="103"/>
      <c r="H461" s="106"/>
      <c r="I461" s="106"/>
      <c r="J461" s="106"/>
      <c r="K461" s="109"/>
      <c r="L461" s="106"/>
      <c r="M461" s="106"/>
      <c r="N461" s="106"/>
      <c r="O461" s="106"/>
      <c r="P461" s="106"/>
      <c r="Q461" s="106"/>
      <c r="R461" s="4" t="s">
        <v>107</v>
      </c>
      <c r="S461" s="90"/>
      <c r="T461" s="112"/>
      <c r="U461" s="112"/>
      <c r="V461" s="115"/>
    </row>
    <row r="462" spans="1:22" ht="27.75" customHeight="1" x14ac:dyDescent="0.15">
      <c r="A462" s="82" t="s">
        <v>34</v>
      </c>
      <c r="B462" s="83" t="s">
        <v>447</v>
      </c>
      <c r="C462" s="84">
        <v>1967</v>
      </c>
      <c r="D462" s="84">
        <v>2010</v>
      </c>
      <c r="E462" s="82" t="s">
        <v>53</v>
      </c>
      <c r="F462" s="85">
        <v>5</v>
      </c>
      <c r="G462" s="85">
        <v>3</v>
      </c>
      <c r="H462" s="74">
        <v>3668.1</v>
      </c>
      <c r="I462" s="74">
        <v>3176.5</v>
      </c>
      <c r="J462" s="74">
        <v>2594.71</v>
      </c>
      <c r="K462" s="86">
        <v>218</v>
      </c>
      <c r="L462" s="74">
        <v>26159732.09</v>
      </c>
      <c r="M462" s="74">
        <v>0</v>
      </c>
      <c r="N462" s="74">
        <v>0</v>
      </c>
      <c r="O462" s="74">
        <v>0</v>
      </c>
      <c r="P462" s="74">
        <v>26159732.09</v>
      </c>
      <c r="Q462" s="74">
        <v>0</v>
      </c>
      <c r="R462" s="3" t="s">
        <v>228</v>
      </c>
      <c r="S462" s="79" t="s">
        <v>43</v>
      </c>
      <c r="T462" s="80">
        <v>8235.39</v>
      </c>
      <c r="U462" s="80">
        <v>8235.39</v>
      </c>
      <c r="V462" s="81">
        <v>46022</v>
      </c>
    </row>
    <row r="463" spans="1:22" ht="27.75" customHeight="1" x14ac:dyDescent="0.15">
      <c r="A463" s="82"/>
      <c r="B463" s="83"/>
      <c r="C463" s="84"/>
      <c r="D463" s="84"/>
      <c r="E463" s="82"/>
      <c r="F463" s="85"/>
      <c r="G463" s="85"/>
      <c r="H463" s="74"/>
      <c r="I463" s="74"/>
      <c r="J463" s="74"/>
      <c r="K463" s="86"/>
      <c r="L463" s="74"/>
      <c r="M463" s="74"/>
      <c r="N463" s="74"/>
      <c r="O463" s="74"/>
      <c r="P463" s="74"/>
      <c r="Q463" s="74"/>
      <c r="R463" s="3" t="s">
        <v>262</v>
      </c>
      <c r="S463" s="79"/>
      <c r="T463" s="80"/>
      <c r="U463" s="80"/>
      <c r="V463" s="81"/>
    </row>
    <row r="464" spans="1:22" ht="38.25" customHeight="1" x14ac:dyDescent="0.15">
      <c r="A464" s="82"/>
      <c r="B464" s="83"/>
      <c r="C464" s="84"/>
      <c r="D464" s="84"/>
      <c r="E464" s="82"/>
      <c r="F464" s="85"/>
      <c r="G464" s="85"/>
      <c r="H464" s="74"/>
      <c r="I464" s="74"/>
      <c r="J464" s="74"/>
      <c r="K464" s="86"/>
      <c r="L464" s="74"/>
      <c r="M464" s="74"/>
      <c r="N464" s="74"/>
      <c r="O464" s="74"/>
      <c r="P464" s="74"/>
      <c r="Q464" s="74"/>
      <c r="R464" s="3" t="s">
        <v>230</v>
      </c>
      <c r="S464" s="79"/>
      <c r="T464" s="80"/>
      <c r="U464" s="80"/>
      <c r="V464" s="81"/>
    </row>
    <row r="465" spans="1:22" ht="28.5" customHeight="1" x14ac:dyDescent="0.15">
      <c r="A465" s="82"/>
      <c r="B465" s="83"/>
      <c r="C465" s="84"/>
      <c r="D465" s="84"/>
      <c r="E465" s="82"/>
      <c r="F465" s="85"/>
      <c r="G465" s="85"/>
      <c r="H465" s="74"/>
      <c r="I465" s="74"/>
      <c r="J465" s="74"/>
      <c r="K465" s="86"/>
      <c r="L465" s="74"/>
      <c r="M465" s="74"/>
      <c r="N465" s="74"/>
      <c r="O465" s="74"/>
      <c r="P465" s="74"/>
      <c r="Q465" s="74"/>
      <c r="R465" s="3" t="s">
        <v>231</v>
      </c>
      <c r="S465" s="79"/>
      <c r="T465" s="80"/>
      <c r="U465" s="80"/>
      <c r="V465" s="81"/>
    </row>
    <row r="466" spans="1:22" ht="39" customHeight="1" x14ac:dyDescent="0.15">
      <c r="A466" s="82"/>
      <c r="B466" s="83"/>
      <c r="C466" s="84"/>
      <c r="D466" s="84"/>
      <c r="E466" s="82"/>
      <c r="F466" s="85"/>
      <c r="G466" s="85"/>
      <c r="H466" s="74"/>
      <c r="I466" s="74"/>
      <c r="J466" s="74"/>
      <c r="K466" s="86"/>
      <c r="L466" s="74"/>
      <c r="M466" s="74"/>
      <c r="N466" s="74"/>
      <c r="O466" s="74"/>
      <c r="P466" s="74"/>
      <c r="Q466" s="74"/>
      <c r="R466" s="3" t="s">
        <v>263</v>
      </c>
      <c r="S466" s="79"/>
      <c r="T466" s="80"/>
      <c r="U466" s="80"/>
      <c r="V466" s="81"/>
    </row>
    <row r="467" spans="1:22" ht="40.5" customHeight="1" x14ac:dyDescent="0.15">
      <c r="A467" s="82"/>
      <c r="B467" s="83"/>
      <c r="C467" s="84"/>
      <c r="D467" s="84"/>
      <c r="E467" s="82"/>
      <c r="F467" s="85"/>
      <c r="G467" s="85"/>
      <c r="H467" s="74"/>
      <c r="I467" s="74"/>
      <c r="J467" s="74"/>
      <c r="K467" s="86"/>
      <c r="L467" s="74"/>
      <c r="M467" s="74"/>
      <c r="N467" s="74"/>
      <c r="O467" s="74"/>
      <c r="P467" s="74"/>
      <c r="Q467" s="74"/>
      <c r="R467" s="3" t="s">
        <v>232</v>
      </c>
      <c r="S467" s="79"/>
      <c r="T467" s="80"/>
      <c r="U467" s="80"/>
      <c r="V467" s="81"/>
    </row>
    <row r="468" spans="1:22" ht="26.25" customHeight="1" x14ac:dyDescent="0.15">
      <c r="A468" s="82"/>
      <c r="B468" s="83"/>
      <c r="C468" s="84"/>
      <c r="D468" s="84"/>
      <c r="E468" s="82"/>
      <c r="F468" s="85"/>
      <c r="G468" s="85"/>
      <c r="H468" s="74"/>
      <c r="I468" s="74"/>
      <c r="J468" s="74"/>
      <c r="K468" s="86"/>
      <c r="L468" s="74"/>
      <c r="M468" s="74"/>
      <c r="N468" s="74"/>
      <c r="O468" s="74"/>
      <c r="P468" s="74"/>
      <c r="Q468" s="74"/>
      <c r="R468" s="3" t="s">
        <v>233</v>
      </c>
      <c r="S468" s="79"/>
      <c r="T468" s="80"/>
      <c r="U468" s="80"/>
      <c r="V468" s="81"/>
    </row>
    <row r="469" spans="1:22" ht="27.75" customHeight="1" x14ac:dyDescent="0.15">
      <c r="A469" s="82"/>
      <c r="B469" s="83"/>
      <c r="C469" s="84"/>
      <c r="D469" s="84"/>
      <c r="E469" s="82"/>
      <c r="F469" s="85"/>
      <c r="G469" s="85"/>
      <c r="H469" s="74"/>
      <c r="I469" s="74"/>
      <c r="J469" s="74"/>
      <c r="K469" s="86"/>
      <c r="L469" s="74"/>
      <c r="M469" s="74"/>
      <c r="N469" s="74"/>
      <c r="O469" s="74"/>
      <c r="P469" s="74"/>
      <c r="Q469" s="74"/>
      <c r="R469" s="3" t="s">
        <v>264</v>
      </c>
      <c r="S469" s="79"/>
      <c r="T469" s="80"/>
      <c r="U469" s="80"/>
      <c r="V469" s="81"/>
    </row>
    <row r="470" spans="1:22" ht="40.5" customHeight="1" x14ac:dyDescent="0.15">
      <c r="A470" s="82"/>
      <c r="B470" s="83"/>
      <c r="C470" s="84"/>
      <c r="D470" s="84"/>
      <c r="E470" s="82"/>
      <c r="F470" s="85"/>
      <c r="G470" s="85"/>
      <c r="H470" s="74"/>
      <c r="I470" s="74"/>
      <c r="J470" s="74"/>
      <c r="K470" s="86"/>
      <c r="L470" s="74"/>
      <c r="M470" s="74"/>
      <c r="N470" s="74"/>
      <c r="O470" s="74"/>
      <c r="P470" s="74"/>
      <c r="Q470" s="74"/>
      <c r="R470" s="3" t="s">
        <v>234</v>
      </c>
      <c r="S470" s="79"/>
      <c r="T470" s="80"/>
      <c r="U470" s="80"/>
      <c r="V470" s="81"/>
    </row>
    <row r="471" spans="1:22" ht="28.5" customHeight="1" x14ac:dyDescent="0.15">
      <c r="A471" s="82"/>
      <c r="B471" s="83"/>
      <c r="C471" s="84"/>
      <c r="D471" s="84"/>
      <c r="E471" s="82"/>
      <c r="F471" s="85"/>
      <c r="G471" s="85"/>
      <c r="H471" s="74"/>
      <c r="I471" s="74"/>
      <c r="J471" s="74"/>
      <c r="K471" s="86"/>
      <c r="L471" s="74"/>
      <c r="M471" s="74"/>
      <c r="N471" s="74"/>
      <c r="O471" s="74"/>
      <c r="P471" s="74"/>
      <c r="Q471" s="74"/>
      <c r="R471" s="3" t="s">
        <v>235</v>
      </c>
      <c r="S471" s="79"/>
      <c r="T471" s="80"/>
      <c r="U471" s="80"/>
      <c r="V471" s="81"/>
    </row>
    <row r="472" spans="1:22" ht="39.75" customHeight="1" x14ac:dyDescent="0.15">
      <c r="A472" s="82"/>
      <c r="B472" s="83"/>
      <c r="C472" s="84"/>
      <c r="D472" s="84"/>
      <c r="E472" s="82"/>
      <c r="F472" s="85"/>
      <c r="G472" s="85"/>
      <c r="H472" s="74"/>
      <c r="I472" s="74"/>
      <c r="J472" s="74"/>
      <c r="K472" s="86"/>
      <c r="L472" s="74"/>
      <c r="M472" s="74"/>
      <c r="N472" s="74"/>
      <c r="O472" s="74"/>
      <c r="P472" s="74"/>
      <c r="Q472" s="74"/>
      <c r="R472" s="3" t="s">
        <v>265</v>
      </c>
      <c r="S472" s="79"/>
      <c r="T472" s="80"/>
      <c r="U472" s="80"/>
      <c r="V472" s="81"/>
    </row>
    <row r="473" spans="1:22" ht="39.75" customHeight="1" x14ac:dyDescent="0.15">
      <c r="A473" s="82"/>
      <c r="B473" s="83"/>
      <c r="C473" s="84"/>
      <c r="D473" s="84"/>
      <c r="E473" s="82"/>
      <c r="F473" s="85"/>
      <c r="G473" s="85"/>
      <c r="H473" s="74"/>
      <c r="I473" s="74"/>
      <c r="J473" s="74"/>
      <c r="K473" s="86"/>
      <c r="L473" s="74"/>
      <c r="M473" s="74"/>
      <c r="N473" s="74"/>
      <c r="O473" s="74"/>
      <c r="P473" s="74"/>
      <c r="Q473" s="74"/>
      <c r="R473" s="3" t="s">
        <v>236</v>
      </c>
      <c r="S473" s="79"/>
      <c r="T473" s="80"/>
      <c r="U473" s="80"/>
      <c r="V473" s="81"/>
    </row>
    <row r="474" spans="1:22" ht="13.35" customHeight="1" x14ac:dyDescent="0.15">
      <c r="A474" s="82"/>
      <c r="B474" s="83"/>
      <c r="C474" s="84"/>
      <c r="D474" s="84"/>
      <c r="E474" s="82"/>
      <c r="F474" s="85"/>
      <c r="G474" s="85"/>
      <c r="H474" s="74"/>
      <c r="I474" s="74"/>
      <c r="J474" s="74"/>
      <c r="K474" s="86"/>
      <c r="L474" s="74"/>
      <c r="M474" s="74"/>
      <c r="N474" s="74"/>
      <c r="O474" s="74"/>
      <c r="P474" s="74"/>
      <c r="Q474" s="74"/>
      <c r="R474" s="3" t="s">
        <v>69</v>
      </c>
      <c r="S474" s="79"/>
      <c r="T474" s="80"/>
      <c r="U474" s="80"/>
      <c r="V474" s="81"/>
    </row>
    <row r="475" spans="1:22" ht="13.35" customHeight="1" x14ac:dyDescent="0.15">
      <c r="A475" s="82"/>
      <c r="B475" s="83"/>
      <c r="C475" s="84"/>
      <c r="D475" s="84"/>
      <c r="E475" s="82"/>
      <c r="F475" s="85"/>
      <c r="G475" s="85"/>
      <c r="H475" s="74"/>
      <c r="I475" s="74"/>
      <c r="J475" s="74"/>
      <c r="K475" s="86"/>
      <c r="L475" s="74"/>
      <c r="M475" s="74"/>
      <c r="N475" s="74"/>
      <c r="O475" s="74"/>
      <c r="P475" s="74"/>
      <c r="Q475" s="74"/>
      <c r="R475" s="3" t="s">
        <v>266</v>
      </c>
      <c r="S475" s="79"/>
      <c r="T475" s="80"/>
      <c r="U475" s="80"/>
      <c r="V475" s="81"/>
    </row>
    <row r="476" spans="1:22" ht="28.5" customHeight="1" x14ac:dyDescent="0.15">
      <c r="A476" s="82"/>
      <c r="B476" s="83"/>
      <c r="C476" s="84"/>
      <c r="D476" s="84"/>
      <c r="E476" s="82"/>
      <c r="F476" s="85"/>
      <c r="G476" s="85"/>
      <c r="H476" s="74"/>
      <c r="I476" s="74"/>
      <c r="J476" s="74"/>
      <c r="K476" s="86"/>
      <c r="L476" s="74"/>
      <c r="M476" s="74"/>
      <c r="N476" s="74"/>
      <c r="O476" s="74"/>
      <c r="P476" s="74"/>
      <c r="Q476" s="74"/>
      <c r="R476" s="4" t="s">
        <v>107</v>
      </c>
      <c r="S476" s="79"/>
      <c r="T476" s="80"/>
      <c r="U476" s="80"/>
      <c r="V476" s="81"/>
    </row>
    <row r="477" spans="1:22" ht="13.35" customHeight="1" x14ac:dyDescent="0.15">
      <c r="A477" s="82" t="s">
        <v>35</v>
      </c>
      <c r="B477" s="83" t="s">
        <v>448</v>
      </c>
      <c r="C477" s="84">
        <v>1968</v>
      </c>
      <c r="D477" s="84"/>
      <c r="E477" s="82" t="s">
        <v>53</v>
      </c>
      <c r="F477" s="85">
        <v>5</v>
      </c>
      <c r="G477" s="85">
        <v>4</v>
      </c>
      <c r="H477" s="74">
        <v>4487.1000000000004</v>
      </c>
      <c r="I477" s="74">
        <v>3506.3</v>
      </c>
      <c r="J477" s="74">
        <v>2658.33</v>
      </c>
      <c r="K477" s="86">
        <v>119</v>
      </c>
      <c r="L477" s="74">
        <v>9092400.2599999998</v>
      </c>
      <c r="M477" s="74">
        <v>0</v>
      </c>
      <c r="N477" s="74">
        <v>0</v>
      </c>
      <c r="O477" s="74">
        <v>0</v>
      </c>
      <c r="P477" s="74">
        <v>9092400.2599999998</v>
      </c>
      <c r="Q477" s="74">
        <v>0</v>
      </c>
      <c r="R477" s="3" t="s">
        <v>69</v>
      </c>
      <c r="S477" s="79" t="s">
        <v>31</v>
      </c>
      <c r="T477" s="80">
        <v>2593.16</v>
      </c>
      <c r="U477" s="80">
        <v>2593.16</v>
      </c>
      <c r="V477" s="81">
        <v>46022</v>
      </c>
    </row>
    <row r="478" spans="1:22" ht="13.35" customHeight="1" x14ac:dyDescent="0.15">
      <c r="A478" s="82"/>
      <c r="B478" s="83"/>
      <c r="C478" s="84"/>
      <c r="D478" s="84"/>
      <c r="E478" s="82"/>
      <c r="F478" s="85"/>
      <c r="G478" s="85"/>
      <c r="H478" s="74"/>
      <c r="I478" s="74"/>
      <c r="J478" s="74"/>
      <c r="K478" s="86"/>
      <c r="L478" s="74"/>
      <c r="M478" s="74"/>
      <c r="N478" s="74"/>
      <c r="O478" s="74"/>
      <c r="P478" s="74"/>
      <c r="Q478" s="74"/>
      <c r="R478" s="3" t="s">
        <v>266</v>
      </c>
      <c r="S478" s="79"/>
      <c r="T478" s="80"/>
      <c r="U478" s="80"/>
      <c r="V478" s="81"/>
    </row>
    <row r="479" spans="1:22" ht="27.75" customHeight="1" x14ac:dyDescent="0.15">
      <c r="A479" s="82"/>
      <c r="B479" s="83"/>
      <c r="C479" s="84"/>
      <c r="D479" s="84"/>
      <c r="E479" s="82"/>
      <c r="F479" s="85"/>
      <c r="G479" s="85"/>
      <c r="H479" s="74"/>
      <c r="I479" s="74"/>
      <c r="J479" s="74"/>
      <c r="K479" s="86"/>
      <c r="L479" s="74"/>
      <c r="M479" s="74"/>
      <c r="N479" s="74"/>
      <c r="O479" s="74"/>
      <c r="P479" s="74"/>
      <c r="Q479" s="74"/>
      <c r="R479" s="4" t="s">
        <v>107</v>
      </c>
      <c r="S479" s="79"/>
      <c r="T479" s="80"/>
      <c r="U479" s="80"/>
      <c r="V479" s="81"/>
    </row>
    <row r="480" spans="1:22" ht="13.35" customHeight="1" x14ac:dyDescent="0.15">
      <c r="A480" s="82" t="s">
        <v>36</v>
      </c>
      <c r="B480" s="83" t="s">
        <v>449</v>
      </c>
      <c r="C480" s="84">
        <v>1960</v>
      </c>
      <c r="D480" s="84"/>
      <c r="E480" s="82" t="s">
        <v>63</v>
      </c>
      <c r="F480" s="85">
        <v>2</v>
      </c>
      <c r="G480" s="85">
        <v>3</v>
      </c>
      <c r="H480" s="74">
        <v>834.6</v>
      </c>
      <c r="I480" s="74">
        <v>730.2</v>
      </c>
      <c r="J480" s="74">
        <v>344.97</v>
      </c>
      <c r="K480" s="86">
        <v>39</v>
      </c>
      <c r="L480" s="74">
        <v>12421073.43</v>
      </c>
      <c r="M480" s="74">
        <v>0</v>
      </c>
      <c r="N480" s="74">
        <v>0</v>
      </c>
      <c r="O480" s="74">
        <v>0</v>
      </c>
      <c r="P480" s="74">
        <v>12421073.43</v>
      </c>
      <c r="Q480" s="74">
        <v>0</v>
      </c>
      <c r="R480" s="3" t="s">
        <v>443</v>
      </c>
      <c r="S480" s="79" t="s">
        <v>31</v>
      </c>
      <c r="T480" s="80">
        <v>17010.509999999998</v>
      </c>
      <c r="U480" s="80">
        <v>17010.509999999998</v>
      </c>
      <c r="V480" s="81">
        <v>46022</v>
      </c>
    </row>
    <row r="481" spans="1:22" ht="27.75" customHeight="1" x14ac:dyDescent="0.15">
      <c r="A481" s="82"/>
      <c r="B481" s="83"/>
      <c r="C481" s="84"/>
      <c r="D481" s="84"/>
      <c r="E481" s="82"/>
      <c r="F481" s="85"/>
      <c r="G481" s="85"/>
      <c r="H481" s="74"/>
      <c r="I481" s="74"/>
      <c r="J481" s="74"/>
      <c r="K481" s="86"/>
      <c r="L481" s="74"/>
      <c r="M481" s="74"/>
      <c r="N481" s="74"/>
      <c r="O481" s="74"/>
      <c r="P481" s="74"/>
      <c r="Q481" s="74"/>
      <c r="R481" s="3" t="s">
        <v>444</v>
      </c>
      <c r="S481" s="79"/>
      <c r="T481" s="80"/>
      <c r="U481" s="80"/>
      <c r="V481" s="81"/>
    </row>
    <row r="482" spans="1:22" ht="41.25" customHeight="1" x14ac:dyDescent="0.15">
      <c r="A482" s="82"/>
      <c r="B482" s="83"/>
      <c r="C482" s="84"/>
      <c r="D482" s="84"/>
      <c r="E482" s="82"/>
      <c r="F482" s="85"/>
      <c r="G482" s="85"/>
      <c r="H482" s="74"/>
      <c r="I482" s="74"/>
      <c r="J482" s="74"/>
      <c r="K482" s="86"/>
      <c r="L482" s="74"/>
      <c r="M482" s="74"/>
      <c r="N482" s="74"/>
      <c r="O482" s="74"/>
      <c r="P482" s="74"/>
      <c r="Q482" s="74"/>
      <c r="R482" s="4" t="s">
        <v>64</v>
      </c>
      <c r="S482" s="79"/>
      <c r="T482" s="80"/>
      <c r="U482" s="80"/>
      <c r="V482" s="81"/>
    </row>
    <row r="483" spans="1:22" ht="19.5" customHeight="1" x14ac:dyDescent="0.15">
      <c r="A483" s="82" t="s">
        <v>37</v>
      </c>
      <c r="B483" s="83" t="s">
        <v>450</v>
      </c>
      <c r="C483" s="84">
        <v>1958</v>
      </c>
      <c r="D483" s="84"/>
      <c r="E483" s="82" t="s">
        <v>63</v>
      </c>
      <c r="F483" s="85">
        <v>2</v>
      </c>
      <c r="G483" s="85">
        <v>1</v>
      </c>
      <c r="H483" s="74">
        <v>456.5</v>
      </c>
      <c r="I483" s="74">
        <v>420.9</v>
      </c>
      <c r="J483" s="74">
        <v>208.1</v>
      </c>
      <c r="K483" s="86">
        <v>22</v>
      </c>
      <c r="L483" s="74">
        <v>7158816.6299999999</v>
      </c>
      <c r="M483" s="74">
        <v>0</v>
      </c>
      <c r="N483" s="74">
        <v>0</v>
      </c>
      <c r="O483" s="74">
        <v>0</v>
      </c>
      <c r="P483" s="74">
        <v>7158816.6299999999</v>
      </c>
      <c r="Q483" s="74">
        <v>0</v>
      </c>
      <c r="R483" s="3" t="s">
        <v>443</v>
      </c>
      <c r="S483" s="79" t="s">
        <v>31</v>
      </c>
      <c r="T483" s="80">
        <v>17008.36</v>
      </c>
      <c r="U483" s="80">
        <v>17008.36</v>
      </c>
      <c r="V483" s="81">
        <v>46022</v>
      </c>
    </row>
    <row r="484" spans="1:22" ht="27" customHeight="1" x14ac:dyDescent="0.15">
      <c r="A484" s="82"/>
      <c r="B484" s="83"/>
      <c r="C484" s="84"/>
      <c r="D484" s="84"/>
      <c r="E484" s="82"/>
      <c r="F484" s="85"/>
      <c r="G484" s="85"/>
      <c r="H484" s="74"/>
      <c r="I484" s="74"/>
      <c r="J484" s="74"/>
      <c r="K484" s="86"/>
      <c r="L484" s="74"/>
      <c r="M484" s="74"/>
      <c r="N484" s="74"/>
      <c r="O484" s="74"/>
      <c r="P484" s="74"/>
      <c r="Q484" s="74"/>
      <c r="R484" s="3" t="s">
        <v>444</v>
      </c>
      <c r="S484" s="79"/>
      <c r="T484" s="80"/>
      <c r="U484" s="80"/>
      <c r="V484" s="81"/>
    </row>
    <row r="485" spans="1:22" ht="38.25" customHeight="1" x14ac:dyDescent="0.15">
      <c r="A485" s="82"/>
      <c r="B485" s="83"/>
      <c r="C485" s="84"/>
      <c r="D485" s="84"/>
      <c r="E485" s="82"/>
      <c r="F485" s="85"/>
      <c r="G485" s="85"/>
      <c r="H485" s="74"/>
      <c r="I485" s="74"/>
      <c r="J485" s="74"/>
      <c r="K485" s="86"/>
      <c r="L485" s="74"/>
      <c r="M485" s="74"/>
      <c r="N485" s="74"/>
      <c r="O485" s="74"/>
      <c r="P485" s="74"/>
      <c r="Q485" s="74"/>
      <c r="R485" s="4" t="s">
        <v>64</v>
      </c>
      <c r="S485" s="79"/>
      <c r="T485" s="80"/>
      <c r="U485" s="80"/>
      <c r="V485" s="81"/>
    </row>
    <row r="486" spans="1:22" ht="31.5" customHeight="1" x14ac:dyDescent="0.15">
      <c r="A486" s="68" t="s">
        <v>619</v>
      </c>
      <c r="B486" s="69"/>
      <c r="C486" s="10"/>
      <c r="D486" s="39"/>
      <c r="E486" s="39"/>
      <c r="F486" s="39"/>
      <c r="G486" s="39"/>
      <c r="H486" s="8">
        <f t="shared" ref="H486:Q486" si="20">SUM(H448:H483)</f>
        <v>19869.099999999999</v>
      </c>
      <c r="I486" s="8">
        <f t="shared" si="20"/>
        <v>17401.100000000002</v>
      </c>
      <c r="J486" s="8">
        <f t="shared" si="20"/>
        <v>12235.019999999999</v>
      </c>
      <c r="K486" s="9">
        <f t="shared" si="20"/>
        <v>551</v>
      </c>
      <c r="L486" s="8">
        <f t="shared" si="20"/>
        <v>90229038.389999986</v>
      </c>
      <c r="M486" s="8">
        <f t="shared" si="20"/>
        <v>0</v>
      </c>
      <c r="N486" s="8">
        <f t="shared" si="20"/>
        <v>0</v>
      </c>
      <c r="O486" s="8">
        <f t="shared" si="20"/>
        <v>0</v>
      </c>
      <c r="P486" s="8">
        <f t="shared" si="20"/>
        <v>90229038.389999986</v>
      </c>
      <c r="Q486" s="8">
        <f t="shared" si="20"/>
        <v>0</v>
      </c>
      <c r="R486" s="39"/>
      <c r="S486" s="10" t="s">
        <v>142</v>
      </c>
      <c r="T486" s="39"/>
      <c r="U486" s="39"/>
      <c r="V486" s="39"/>
    </row>
    <row r="487" spans="1:22" ht="21" customHeight="1" x14ac:dyDescent="0.15">
      <c r="A487" s="82" t="s">
        <v>592</v>
      </c>
      <c r="B487" s="82"/>
      <c r="C487" s="82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82"/>
    </row>
    <row r="488" spans="1:22" ht="39.75" customHeight="1" x14ac:dyDescent="0.15">
      <c r="A488" s="10" t="s">
        <v>38</v>
      </c>
      <c r="B488" s="11" t="s">
        <v>451</v>
      </c>
      <c r="C488" s="12">
        <v>1959</v>
      </c>
      <c r="D488" s="12"/>
      <c r="E488" s="10" t="s">
        <v>63</v>
      </c>
      <c r="F488" s="13">
        <v>2</v>
      </c>
      <c r="G488" s="13">
        <v>2</v>
      </c>
      <c r="H488" s="8">
        <v>567.20000000000005</v>
      </c>
      <c r="I488" s="8">
        <v>492.8</v>
      </c>
      <c r="J488" s="8">
        <v>368.91</v>
      </c>
      <c r="K488" s="9">
        <v>0</v>
      </c>
      <c r="L488" s="8">
        <v>52222.68</v>
      </c>
      <c r="M488" s="8">
        <v>0</v>
      </c>
      <c r="N488" s="8">
        <v>0</v>
      </c>
      <c r="O488" s="8">
        <v>0</v>
      </c>
      <c r="P488" s="8">
        <v>52222.68</v>
      </c>
      <c r="Q488" s="8">
        <v>0</v>
      </c>
      <c r="R488" s="4" t="s">
        <v>64</v>
      </c>
      <c r="S488" s="5" t="s">
        <v>29</v>
      </c>
      <c r="T488" s="6">
        <v>105.97</v>
      </c>
      <c r="U488" s="6">
        <v>105.97</v>
      </c>
      <c r="V488" s="7">
        <v>46022</v>
      </c>
    </row>
    <row r="489" spans="1:22" ht="22.5" customHeight="1" x14ac:dyDescent="0.15">
      <c r="A489" s="82" t="s">
        <v>39</v>
      </c>
      <c r="B489" s="83" t="s">
        <v>452</v>
      </c>
      <c r="C489" s="84">
        <v>1960</v>
      </c>
      <c r="D489" s="84"/>
      <c r="E489" s="82" t="s">
        <v>63</v>
      </c>
      <c r="F489" s="85">
        <v>2</v>
      </c>
      <c r="G489" s="85">
        <v>1</v>
      </c>
      <c r="H489" s="74">
        <v>464.7</v>
      </c>
      <c r="I489" s="74">
        <v>426.3</v>
      </c>
      <c r="J489" s="74">
        <v>363.22</v>
      </c>
      <c r="K489" s="86">
        <v>0</v>
      </c>
      <c r="L489" s="74">
        <v>7250689.2000000002</v>
      </c>
      <c r="M489" s="74">
        <v>0</v>
      </c>
      <c r="N489" s="74">
        <v>0</v>
      </c>
      <c r="O489" s="74">
        <v>0</v>
      </c>
      <c r="P489" s="74">
        <v>7250689.2000000002</v>
      </c>
      <c r="Q489" s="74">
        <v>0</v>
      </c>
      <c r="R489" s="3" t="s">
        <v>443</v>
      </c>
      <c r="S489" s="79" t="s">
        <v>31</v>
      </c>
      <c r="T489" s="80">
        <v>17008.419999999998</v>
      </c>
      <c r="U489" s="80">
        <v>17008.419999999998</v>
      </c>
      <c r="V489" s="81">
        <v>46022</v>
      </c>
    </row>
    <row r="490" spans="1:22" ht="28.5" customHeight="1" x14ac:dyDescent="0.15">
      <c r="A490" s="82"/>
      <c r="B490" s="83"/>
      <c r="C490" s="84"/>
      <c r="D490" s="84"/>
      <c r="E490" s="82"/>
      <c r="F490" s="85"/>
      <c r="G490" s="85"/>
      <c r="H490" s="74"/>
      <c r="I490" s="74"/>
      <c r="J490" s="74"/>
      <c r="K490" s="86"/>
      <c r="L490" s="74"/>
      <c r="M490" s="74"/>
      <c r="N490" s="74"/>
      <c r="O490" s="74"/>
      <c r="P490" s="74"/>
      <c r="Q490" s="74"/>
      <c r="R490" s="3" t="s">
        <v>444</v>
      </c>
      <c r="S490" s="79"/>
      <c r="T490" s="80"/>
      <c r="U490" s="80"/>
      <c r="V490" s="81"/>
    </row>
    <row r="491" spans="1:22" ht="41.25" customHeight="1" x14ac:dyDescent="0.15">
      <c r="A491" s="82"/>
      <c r="B491" s="83"/>
      <c r="C491" s="84"/>
      <c r="D491" s="84"/>
      <c r="E491" s="82"/>
      <c r="F491" s="85"/>
      <c r="G491" s="85"/>
      <c r="H491" s="74"/>
      <c r="I491" s="74"/>
      <c r="J491" s="74"/>
      <c r="K491" s="86"/>
      <c r="L491" s="74"/>
      <c r="M491" s="74"/>
      <c r="N491" s="74"/>
      <c r="O491" s="74"/>
      <c r="P491" s="74"/>
      <c r="Q491" s="74"/>
      <c r="R491" s="4" t="s">
        <v>64</v>
      </c>
      <c r="S491" s="79"/>
      <c r="T491" s="80"/>
      <c r="U491" s="80"/>
      <c r="V491" s="81"/>
    </row>
    <row r="492" spans="1:22" ht="19.5" customHeight="1" x14ac:dyDescent="0.15">
      <c r="A492" s="82" t="s">
        <v>40</v>
      </c>
      <c r="B492" s="83" t="s">
        <v>453</v>
      </c>
      <c r="C492" s="84">
        <v>1962</v>
      </c>
      <c r="D492" s="84"/>
      <c r="E492" s="82" t="s">
        <v>63</v>
      </c>
      <c r="F492" s="85">
        <v>2</v>
      </c>
      <c r="G492" s="85">
        <v>2</v>
      </c>
      <c r="H492" s="74">
        <v>565.4</v>
      </c>
      <c r="I492" s="74">
        <v>516.9</v>
      </c>
      <c r="J492" s="74">
        <v>380</v>
      </c>
      <c r="K492" s="86">
        <v>0</v>
      </c>
      <c r="L492" s="74">
        <v>8792106.8100000005</v>
      </c>
      <c r="M492" s="74">
        <v>0</v>
      </c>
      <c r="N492" s="74">
        <v>0</v>
      </c>
      <c r="O492" s="74">
        <v>0</v>
      </c>
      <c r="P492" s="74">
        <v>8792106.8100000005</v>
      </c>
      <c r="Q492" s="74">
        <v>0</v>
      </c>
      <c r="R492" s="3" t="s">
        <v>443</v>
      </c>
      <c r="S492" s="79" t="s">
        <v>31</v>
      </c>
      <c r="T492" s="80">
        <v>17009.3</v>
      </c>
      <c r="U492" s="80">
        <v>17009.3</v>
      </c>
      <c r="V492" s="81">
        <v>46022</v>
      </c>
    </row>
    <row r="493" spans="1:22" ht="30.75" customHeight="1" x14ac:dyDescent="0.15">
      <c r="A493" s="82"/>
      <c r="B493" s="83"/>
      <c r="C493" s="84"/>
      <c r="D493" s="84"/>
      <c r="E493" s="82"/>
      <c r="F493" s="85"/>
      <c r="G493" s="85"/>
      <c r="H493" s="74"/>
      <c r="I493" s="74"/>
      <c r="J493" s="74"/>
      <c r="K493" s="86"/>
      <c r="L493" s="74"/>
      <c r="M493" s="74"/>
      <c r="N493" s="74"/>
      <c r="O493" s="74"/>
      <c r="P493" s="74"/>
      <c r="Q493" s="74"/>
      <c r="R493" s="3" t="s">
        <v>444</v>
      </c>
      <c r="S493" s="79"/>
      <c r="T493" s="80"/>
      <c r="U493" s="80"/>
      <c r="V493" s="81"/>
    </row>
    <row r="494" spans="1:22" ht="44.25" customHeight="1" x14ac:dyDescent="0.15">
      <c r="A494" s="82"/>
      <c r="B494" s="83"/>
      <c r="C494" s="84"/>
      <c r="D494" s="84"/>
      <c r="E494" s="82"/>
      <c r="F494" s="85"/>
      <c r="G494" s="85"/>
      <c r="H494" s="74"/>
      <c r="I494" s="74"/>
      <c r="J494" s="74"/>
      <c r="K494" s="86"/>
      <c r="L494" s="74"/>
      <c r="M494" s="74"/>
      <c r="N494" s="74"/>
      <c r="O494" s="74"/>
      <c r="P494" s="74"/>
      <c r="Q494" s="74"/>
      <c r="R494" s="4" t="s">
        <v>64</v>
      </c>
      <c r="S494" s="79"/>
      <c r="T494" s="80"/>
      <c r="U494" s="80"/>
      <c r="V494" s="81"/>
    </row>
    <row r="495" spans="1:22" ht="24" customHeight="1" x14ac:dyDescent="0.15">
      <c r="A495" s="82" t="s">
        <v>41</v>
      </c>
      <c r="B495" s="83" t="s">
        <v>454</v>
      </c>
      <c r="C495" s="84">
        <v>1960</v>
      </c>
      <c r="D495" s="84"/>
      <c r="E495" s="82" t="s">
        <v>63</v>
      </c>
      <c r="F495" s="85">
        <v>2</v>
      </c>
      <c r="G495" s="85">
        <v>2</v>
      </c>
      <c r="H495" s="74">
        <v>552.20000000000005</v>
      </c>
      <c r="I495" s="74">
        <v>504.7</v>
      </c>
      <c r="J495" s="74">
        <v>338.81</v>
      </c>
      <c r="K495" s="86">
        <v>0</v>
      </c>
      <c r="L495" s="74">
        <v>8584542.8599999994</v>
      </c>
      <c r="M495" s="74">
        <v>0</v>
      </c>
      <c r="N495" s="74">
        <v>0</v>
      </c>
      <c r="O495" s="74">
        <v>0</v>
      </c>
      <c r="P495" s="74">
        <v>8584542.8599999994</v>
      </c>
      <c r="Q495" s="74">
        <v>0</v>
      </c>
      <c r="R495" s="3" t="s">
        <v>443</v>
      </c>
      <c r="S495" s="79" t="s">
        <v>31</v>
      </c>
      <c r="T495" s="80">
        <v>17009.2</v>
      </c>
      <c r="U495" s="80">
        <v>17009.2</v>
      </c>
      <c r="V495" s="81">
        <v>46022</v>
      </c>
    </row>
    <row r="496" spans="1:22" ht="27" customHeight="1" x14ac:dyDescent="0.15">
      <c r="A496" s="82"/>
      <c r="B496" s="83"/>
      <c r="C496" s="84"/>
      <c r="D496" s="84"/>
      <c r="E496" s="82"/>
      <c r="F496" s="85"/>
      <c r="G496" s="85"/>
      <c r="H496" s="74"/>
      <c r="I496" s="74"/>
      <c r="J496" s="74"/>
      <c r="K496" s="86"/>
      <c r="L496" s="74"/>
      <c r="M496" s="74"/>
      <c r="N496" s="74"/>
      <c r="O496" s="74"/>
      <c r="P496" s="74"/>
      <c r="Q496" s="74"/>
      <c r="R496" s="3" t="s">
        <v>444</v>
      </c>
      <c r="S496" s="79"/>
      <c r="T496" s="80"/>
      <c r="U496" s="80"/>
      <c r="V496" s="81"/>
    </row>
    <row r="497" spans="1:22" ht="39" customHeight="1" x14ac:dyDescent="0.15">
      <c r="A497" s="82"/>
      <c r="B497" s="83"/>
      <c r="C497" s="84"/>
      <c r="D497" s="84"/>
      <c r="E497" s="82"/>
      <c r="F497" s="85"/>
      <c r="G497" s="85"/>
      <c r="H497" s="74"/>
      <c r="I497" s="74"/>
      <c r="J497" s="74"/>
      <c r="K497" s="86"/>
      <c r="L497" s="74"/>
      <c r="M497" s="74"/>
      <c r="N497" s="74"/>
      <c r="O497" s="74"/>
      <c r="P497" s="74"/>
      <c r="Q497" s="74"/>
      <c r="R497" s="4" t="s">
        <v>64</v>
      </c>
      <c r="S497" s="79"/>
      <c r="T497" s="80"/>
      <c r="U497" s="80"/>
      <c r="V497" s="81"/>
    </row>
    <row r="498" spans="1:22" ht="26.25" customHeight="1" x14ac:dyDescent="0.15">
      <c r="A498" s="82" t="s">
        <v>42</v>
      </c>
      <c r="B498" s="83" t="s">
        <v>455</v>
      </c>
      <c r="C498" s="84">
        <v>1958</v>
      </c>
      <c r="D498" s="84"/>
      <c r="E498" s="82" t="s">
        <v>53</v>
      </c>
      <c r="F498" s="85">
        <v>4</v>
      </c>
      <c r="G498" s="85">
        <v>2</v>
      </c>
      <c r="H498" s="74">
        <v>3022</v>
      </c>
      <c r="I498" s="74">
        <v>2842.3</v>
      </c>
      <c r="J498" s="74">
        <v>1920.03</v>
      </c>
      <c r="K498" s="86">
        <v>133</v>
      </c>
      <c r="L498" s="74">
        <v>31362623.649999999</v>
      </c>
      <c r="M498" s="74">
        <v>0</v>
      </c>
      <c r="N498" s="74">
        <v>0</v>
      </c>
      <c r="O498" s="74">
        <v>0</v>
      </c>
      <c r="P498" s="74">
        <v>31362623.649999999</v>
      </c>
      <c r="Q498" s="74">
        <v>0</v>
      </c>
      <c r="R498" s="3" t="s">
        <v>228</v>
      </c>
      <c r="S498" s="79" t="s">
        <v>43</v>
      </c>
      <c r="T498" s="80">
        <v>11034.24</v>
      </c>
      <c r="U498" s="80">
        <v>11034.24</v>
      </c>
      <c r="V498" s="81">
        <v>46022</v>
      </c>
    </row>
    <row r="499" spans="1:22" ht="26.25" customHeight="1" x14ac:dyDescent="0.15">
      <c r="A499" s="82"/>
      <c r="B499" s="83"/>
      <c r="C499" s="84"/>
      <c r="D499" s="84"/>
      <c r="E499" s="82"/>
      <c r="F499" s="85"/>
      <c r="G499" s="85"/>
      <c r="H499" s="74"/>
      <c r="I499" s="74"/>
      <c r="J499" s="74"/>
      <c r="K499" s="86"/>
      <c r="L499" s="74"/>
      <c r="M499" s="74"/>
      <c r="N499" s="74"/>
      <c r="O499" s="74"/>
      <c r="P499" s="74"/>
      <c r="Q499" s="74"/>
      <c r="R499" s="3" t="s">
        <v>262</v>
      </c>
      <c r="S499" s="79"/>
      <c r="T499" s="80"/>
      <c r="U499" s="80"/>
      <c r="V499" s="81"/>
    </row>
    <row r="500" spans="1:22" ht="39" customHeight="1" x14ac:dyDescent="0.15">
      <c r="A500" s="82"/>
      <c r="B500" s="83"/>
      <c r="C500" s="84"/>
      <c r="D500" s="84"/>
      <c r="E500" s="82"/>
      <c r="F500" s="85"/>
      <c r="G500" s="85"/>
      <c r="H500" s="74"/>
      <c r="I500" s="74"/>
      <c r="J500" s="74"/>
      <c r="K500" s="86"/>
      <c r="L500" s="74"/>
      <c r="M500" s="74"/>
      <c r="N500" s="74"/>
      <c r="O500" s="74"/>
      <c r="P500" s="74"/>
      <c r="Q500" s="74"/>
      <c r="R500" s="3" t="s">
        <v>230</v>
      </c>
      <c r="S500" s="79"/>
      <c r="T500" s="80"/>
      <c r="U500" s="80"/>
      <c r="V500" s="81"/>
    </row>
    <row r="501" spans="1:22" ht="27" customHeight="1" x14ac:dyDescent="0.15">
      <c r="A501" s="82"/>
      <c r="B501" s="83"/>
      <c r="C501" s="84"/>
      <c r="D501" s="84"/>
      <c r="E501" s="82"/>
      <c r="F501" s="85"/>
      <c r="G501" s="85"/>
      <c r="H501" s="74"/>
      <c r="I501" s="74"/>
      <c r="J501" s="74"/>
      <c r="K501" s="86"/>
      <c r="L501" s="74"/>
      <c r="M501" s="74"/>
      <c r="N501" s="74"/>
      <c r="O501" s="74"/>
      <c r="P501" s="74"/>
      <c r="Q501" s="74"/>
      <c r="R501" s="3" t="s">
        <v>231</v>
      </c>
      <c r="S501" s="79"/>
      <c r="T501" s="80"/>
      <c r="U501" s="80"/>
      <c r="V501" s="81"/>
    </row>
    <row r="502" spans="1:22" ht="39.75" customHeight="1" x14ac:dyDescent="0.15">
      <c r="A502" s="82"/>
      <c r="B502" s="83"/>
      <c r="C502" s="84"/>
      <c r="D502" s="84"/>
      <c r="E502" s="82"/>
      <c r="F502" s="85"/>
      <c r="G502" s="85"/>
      <c r="H502" s="74"/>
      <c r="I502" s="74"/>
      <c r="J502" s="74"/>
      <c r="K502" s="86"/>
      <c r="L502" s="74"/>
      <c r="M502" s="74"/>
      <c r="N502" s="74"/>
      <c r="O502" s="74"/>
      <c r="P502" s="74"/>
      <c r="Q502" s="74"/>
      <c r="R502" s="3" t="s">
        <v>263</v>
      </c>
      <c r="S502" s="79"/>
      <c r="T502" s="80"/>
      <c r="U502" s="80"/>
      <c r="V502" s="81"/>
    </row>
    <row r="503" spans="1:22" ht="39" customHeight="1" x14ac:dyDescent="0.15">
      <c r="A503" s="82"/>
      <c r="B503" s="83"/>
      <c r="C503" s="84"/>
      <c r="D503" s="84"/>
      <c r="E503" s="82"/>
      <c r="F503" s="85"/>
      <c r="G503" s="85"/>
      <c r="H503" s="74"/>
      <c r="I503" s="74"/>
      <c r="J503" s="74"/>
      <c r="K503" s="86"/>
      <c r="L503" s="74"/>
      <c r="M503" s="74"/>
      <c r="N503" s="74"/>
      <c r="O503" s="74"/>
      <c r="P503" s="74"/>
      <c r="Q503" s="74"/>
      <c r="R503" s="3" t="s">
        <v>232</v>
      </c>
      <c r="S503" s="79"/>
      <c r="T503" s="80"/>
      <c r="U503" s="80"/>
      <c r="V503" s="81"/>
    </row>
    <row r="504" spans="1:22" ht="27" customHeight="1" x14ac:dyDescent="0.15">
      <c r="A504" s="82"/>
      <c r="B504" s="83"/>
      <c r="C504" s="84"/>
      <c r="D504" s="84"/>
      <c r="E504" s="82"/>
      <c r="F504" s="85"/>
      <c r="G504" s="85"/>
      <c r="H504" s="74"/>
      <c r="I504" s="74"/>
      <c r="J504" s="74"/>
      <c r="K504" s="86"/>
      <c r="L504" s="74"/>
      <c r="M504" s="74"/>
      <c r="N504" s="74"/>
      <c r="O504" s="74"/>
      <c r="P504" s="74"/>
      <c r="Q504" s="74"/>
      <c r="R504" s="3" t="s">
        <v>233</v>
      </c>
      <c r="S504" s="79"/>
      <c r="T504" s="80"/>
      <c r="U504" s="80"/>
      <c r="V504" s="81"/>
    </row>
    <row r="505" spans="1:22" ht="26.25" customHeight="1" x14ac:dyDescent="0.15">
      <c r="A505" s="82"/>
      <c r="B505" s="83"/>
      <c r="C505" s="84"/>
      <c r="D505" s="84"/>
      <c r="E505" s="82"/>
      <c r="F505" s="85"/>
      <c r="G505" s="85"/>
      <c r="H505" s="74"/>
      <c r="I505" s="74"/>
      <c r="J505" s="74"/>
      <c r="K505" s="86"/>
      <c r="L505" s="74"/>
      <c r="M505" s="74"/>
      <c r="N505" s="74"/>
      <c r="O505" s="74"/>
      <c r="P505" s="74"/>
      <c r="Q505" s="74"/>
      <c r="R505" s="3" t="s">
        <v>264</v>
      </c>
      <c r="S505" s="79"/>
      <c r="T505" s="80"/>
      <c r="U505" s="80"/>
      <c r="V505" s="81"/>
    </row>
    <row r="506" spans="1:22" ht="39.75" customHeight="1" x14ac:dyDescent="0.15">
      <c r="A506" s="82"/>
      <c r="B506" s="83"/>
      <c r="C506" s="84"/>
      <c r="D506" s="84"/>
      <c r="E506" s="82"/>
      <c r="F506" s="85"/>
      <c r="G506" s="85"/>
      <c r="H506" s="74"/>
      <c r="I506" s="74"/>
      <c r="J506" s="74"/>
      <c r="K506" s="86"/>
      <c r="L506" s="74"/>
      <c r="M506" s="74"/>
      <c r="N506" s="74"/>
      <c r="O506" s="74"/>
      <c r="P506" s="74"/>
      <c r="Q506" s="74"/>
      <c r="R506" s="3" t="s">
        <v>234</v>
      </c>
      <c r="S506" s="79"/>
      <c r="T506" s="80"/>
      <c r="U506" s="80"/>
      <c r="V506" s="81"/>
    </row>
    <row r="507" spans="1:22" ht="26.25" customHeight="1" x14ac:dyDescent="0.15">
      <c r="A507" s="82"/>
      <c r="B507" s="83"/>
      <c r="C507" s="84"/>
      <c r="D507" s="84"/>
      <c r="E507" s="82"/>
      <c r="F507" s="85"/>
      <c r="G507" s="85"/>
      <c r="H507" s="74"/>
      <c r="I507" s="74"/>
      <c r="J507" s="74"/>
      <c r="K507" s="86"/>
      <c r="L507" s="74"/>
      <c r="M507" s="74"/>
      <c r="N507" s="74"/>
      <c r="O507" s="74"/>
      <c r="P507" s="74"/>
      <c r="Q507" s="74"/>
      <c r="R507" s="3" t="s">
        <v>235</v>
      </c>
      <c r="S507" s="79"/>
      <c r="T507" s="80"/>
      <c r="U507" s="80"/>
      <c r="V507" s="81"/>
    </row>
    <row r="508" spans="1:22" ht="39.75" customHeight="1" x14ac:dyDescent="0.15">
      <c r="A508" s="82"/>
      <c r="B508" s="83"/>
      <c r="C508" s="84"/>
      <c r="D508" s="84"/>
      <c r="E508" s="82"/>
      <c r="F508" s="85"/>
      <c r="G508" s="85"/>
      <c r="H508" s="74"/>
      <c r="I508" s="74"/>
      <c r="J508" s="74"/>
      <c r="K508" s="86"/>
      <c r="L508" s="74"/>
      <c r="M508" s="74"/>
      <c r="N508" s="74"/>
      <c r="O508" s="74"/>
      <c r="P508" s="74"/>
      <c r="Q508" s="74"/>
      <c r="R508" s="3" t="s">
        <v>265</v>
      </c>
      <c r="S508" s="79"/>
      <c r="T508" s="80"/>
      <c r="U508" s="80"/>
      <c r="V508" s="81"/>
    </row>
    <row r="509" spans="1:22" ht="39" customHeight="1" x14ac:dyDescent="0.15">
      <c r="A509" s="82"/>
      <c r="B509" s="83"/>
      <c r="C509" s="84"/>
      <c r="D509" s="84"/>
      <c r="E509" s="82"/>
      <c r="F509" s="85"/>
      <c r="G509" s="85"/>
      <c r="H509" s="74"/>
      <c r="I509" s="74"/>
      <c r="J509" s="74"/>
      <c r="K509" s="86"/>
      <c r="L509" s="74"/>
      <c r="M509" s="74"/>
      <c r="N509" s="74"/>
      <c r="O509" s="74"/>
      <c r="P509" s="74"/>
      <c r="Q509" s="74"/>
      <c r="R509" s="3" t="s">
        <v>236</v>
      </c>
      <c r="S509" s="79"/>
      <c r="T509" s="80"/>
      <c r="U509" s="80"/>
      <c r="V509" s="81"/>
    </row>
    <row r="510" spans="1:22" ht="13.35" customHeight="1" x14ac:dyDescent="0.15">
      <c r="A510" s="82"/>
      <c r="B510" s="83"/>
      <c r="C510" s="84"/>
      <c r="D510" s="84"/>
      <c r="E510" s="82"/>
      <c r="F510" s="85"/>
      <c r="G510" s="85"/>
      <c r="H510" s="74"/>
      <c r="I510" s="74"/>
      <c r="J510" s="74"/>
      <c r="K510" s="86"/>
      <c r="L510" s="74"/>
      <c r="M510" s="74"/>
      <c r="N510" s="74"/>
      <c r="O510" s="74"/>
      <c r="P510" s="74"/>
      <c r="Q510" s="74"/>
      <c r="R510" s="3" t="s">
        <v>69</v>
      </c>
      <c r="S510" s="79"/>
      <c r="T510" s="80"/>
      <c r="U510" s="80"/>
      <c r="V510" s="81"/>
    </row>
    <row r="511" spans="1:22" ht="13.35" customHeight="1" x14ac:dyDescent="0.15">
      <c r="A511" s="82"/>
      <c r="B511" s="83"/>
      <c r="C511" s="84"/>
      <c r="D511" s="84"/>
      <c r="E511" s="82"/>
      <c r="F511" s="85"/>
      <c r="G511" s="85"/>
      <c r="H511" s="74"/>
      <c r="I511" s="74"/>
      <c r="J511" s="74"/>
      <c r="K511" s="86"/>
      <c r="L511" s="74"/>
      <c r="M511" s="74"/>
      <c r="N511" s="74"/>
      <c r="O511" s="74"/>
      <c r="P511" s="74"/>
      <c r="Q511" s="74"/>
      <c r="R511" s="3" t="s">
        <v>266</v>
      </c>
      <c r="S511" s="79"/>
      <c r="T511" s="80"/>
      <c r="U511" s="80"/>
      <c r="V511" s="81"/>
    </row>
    <row r="512" spans="1:22" ht="30" customHeight="1" x14ac:dyDescent="0.15">
      <c r="A512" s="82"/>
      <c r="B512" s="83"/>
      <c r="C512" s="84"/>
      <c r="D512" s="84"/>
      <c r="E512" s="82"/>
      <c r="F512" s="85"/>
      <c r="G512" s="85"/>
      <c r="H512" s="74"/>
      <c r="I512" s="74"/>
      <c r="J512" s="74"/>
      <c r="K512" s="86"/>
      <c r="L512" s="74"/>
      <c r="M512" s="74"/>
      <c r="N512" s="74"/>
      <c r="O512" s="74"/>
      <c r="P512" s="74"/>
      <c r="Q512" s="74"/>
      <c r="R512" s="4" t="s">
        <v>107</v>
      </c>
      <c r="S512" s="79"/>
      <c r="T512" s="80"/>
      <c r="U512" s="80"/>
      <c r="V512" s="81"/>
    </row>
    <row r="513" spans="1:22" ht="27.75" customHeight="1" x14ac:dyDescent="0.15">
      <c r="A513" s="82" t="s">
        <v>43</v>
      </c>
      <c r="B513" s="83" t="s">
        <v>456</v>
      </c>
      <c r="C513" s="84">
        <v>1959</v>
      </c>
      <c r="D513" s="84"/>
      <c r="E513" s="82" t="s">
        <v>53</v>
      </c>
      <c r="F513" s="85">
        <v>4</v>
      </c>
      <c r="G513" s="85">
        <v>4</v>
      </c>
      <c r="H513" s="74">
        <v>3071.5</v>
      </c>
      <c r="I513" s="74">
        <v>2674.6</v>
      </c>
      <c r="J513" s="74">
        <v>2155.1</v>
      </c>
      <c r="K513" s="86">
        <v>107</v>
      </c>
      <c r="L513" s="74">
        <v>29491790.620000001</v>
      </c>
      <c r="M513" s="74">
        <v>0</v>
      </c>
      <c r="N513" s="74">
        <v>0</v>
      </c>
      <c r="O513" s="74">
        <v>0</v>
      </c>
      <c r="P513" s="74">
        <v>29491790.620000001</v>
      </c>
      <c r="Q513" s="74">
        <v>0</v>
      </c>
      <c r="R513" s="3" t="s">
        <v>228</v>
      </c>
      <c r="S513" s="79" t="s">
        <v>43</v>
      </c>
      <c r="T513" s="80">
        <v>11026.62</v>
      </c>
      <c r="U513" s="80">
        <v>11026.62</v>
      </c>
      <c r="V513" s="81">
        <v>46022</v>
      </c>
    </row>
    <row r="514" spans="1:22" ht="27.75" customHeight="1" x14ac:dyDescent="0.15">
      <c r="A514" s="82"/>
      <c r="B514" s="83"/>
      <c r="C514" s="84"/>
      <c r="D514" s="84"/>
      <c r="E514" s="82"/>
      <c r="F514" s="85"/>
      <c r="G514" s="85"/>
      <c r="H514" s="74"/>
      <c r="I514" s="74"/>
      <c r="J514" s="74"/>
      <c r="K514" s="86"/>
      <c r="L514" s="74"/>
      <c r="M514" s="74"/>
      <c r="N514" s="74"/>
      <c r="O514" s="74"/>
      <c r="P514" s="74"/>
      <c r="Q514" s="74"/>
      <c r="R514" s="3" t="s">
        <v>262</v>
      </c>
      <c r="S514" s="79"/>
      <c r="T514" s="80"/>
      <c r="U514" s="80"/>
      <c r="V514" s="81"/>
    </row>
    <row r="515" spans="1:22" ht="39.75" customHeight="1" x14ac:dyDescent="0.15">
      <c r="A515" s="82"/>
      <c r="B515" s="83"/>
      <c r="C515" s="84"/>
      <c r="D515" s="84"/>
      <c r="E515" s="82"/>
      <c r="F515" s="85"/>
      <c r="G515" s="85"/>
      <c r="H515" s="74"/>
      <c r="I515" s="74"/>
      <c r="J515" s="74"/>
      <c r="K515" s="86"/>
      <c r="L515" s="74"/>
      <c r="M515" s="74"/>
      <c r="N515" s="74"/>
      <c r="O515" s="74"/>
      <c r="P515" s="74"/>
      <c r="Q515" s="74"/>
      <c r="R515" s="3" t="s">
        <v>230</v>
      </c>
      <c r="S515" s="79"/>
      <c r="T515" s="80"/>
      <c r="U515" s="80"/>
      <c r="V515" s="81"/>
    </row>
    <row r="516" spans="1:22" ht="28.5" customHeight="1" x14ac:dyDescent="0.15">
      <c r="A516" s="82"/>
      <c r="B516" s="83"/>
      <c r="C516" s="84"/>
      <c r="D516" s="84"/>
      <c r="E516" s="82"/>
      <c r="F516" s="85"/>
      <c r="G516" s="85"/>
      <c r="H516" s="74"/>
      <c r="I516" s="74"/>
      <c r="J516" s="74"/>
      <c r="K516" s="86"/>
      <c r="L516" s="74"/>
      <c r="M516" s="74"/>
      <c r="N516" s="74"/>
      <c r="O516" s="74"/>
      <c r="P516" s="74"/>
      <c r="Q516" s="74"/>
      <c r="R516" s="3" t="s">
        <v>231</v>
      </c>
      <c r="S516" s="79"/>
      <c r="T516" s="80"/>
      <c r="U516" s="80"/>
      <c r="V516" s="81"/>
    </row>
    <row r="517" spans="1:22" ht="40.5" customHeight="1" x14ac:dyDescent="0.15">
      <c r="A517" s="82"/>
      <c r="B517" s="83"/>
      <c r="C517" s="84"/>
      <c r="D517" s="84"/>
      <c r="E517" s="82"/>
      <c r="F517" s="85"/>
      <c r="G517" s="85"/>
      <c r="H517" s="74"/>
      <c r="I517" s="74"/>
      <c r="J517" s="74"/>
      <c r="K517" s="86"/>
      <c r="L517" s="74"/>
      <c r="M517" s="74"/>
      <c r="N517" s="74"/>
      <c r="O517" s="74"/>
      <c r="P517" s="74"/>
      <c r="Q517" s="74"/>
      <c r="R517" s="3" t="s">
        <v>263</v>
      </c>
      <c r="S517" s="79"/>
      <c r="T517" s="80"/>
      <c r="U517" s="80"/>
      <c r="V517" s="81"/>
    </row>
    <row r="518" spans="1:22" ht="39" customHeight="1" x14ac:dyDescent="0.15">
      <c r="A518" s="82"/>
      <c r="B518" s="83"/>
      <c r="C518" s="84"/>
      <c r="D518" s="84"/>
      <c r="E518" s="82"/>
      <c r="F518" s="85"/>
      <c r="G518" s="85"/>
      <c r="H518" s="74"/>
      <c r="I518" s="74"/>
      <c r="J518" s="74"/>
      <c r="K518" s="86"/>
      <c r="L518" s="74"/>
      <c r="M518" s="74"/>
      <c r="N518" s="74"/>
      <c r="O518" s="74"/>
      <c r="P518" s="74"/>
      <c r="Q518" s="74"/>
      <c r="R518" s="3" t="s">
        <v>232</v>
      </c>
      <c r="S518" s="79"/>
      <c r="T518" s="80"/>
      <c r="U518" s="80"/>
      <c r="V518" s="81"/>
    </row>
    <row r="519" spans="1:22" ht="27.75" customHeight="1" x14ac:dyDescent="0.15">
      <c r="A519" s="82"/>
      <c r="B519" s="83"/>
      <c r="C519" s="84"/>
      <c r="D519" s="84"/>
      <c r="E519" s="82"/>
      <c r="F519" s="85"/>
      <c r="G519" s="85"/>
      <c r="H519" s="74"/>
      <c r="I519" s="74"/>
      <c r="J519" s="74"/>
      <c r="K519" s="86"/>
      <c r="L519" s="74"/>
      <c r="M519" s="74"/>
      <c r="N519" s="74"/>
      <c r="O519" s="74"/>
      <c r="P519" s="74"/>
      <c r="Q519" s="74"/>
      <c r="R519" s="3" t="s">
        <v>233</v>
      </c>
      <c r="S519" s="79"/>
      <c r="T519" s="80"/>
      <c r="U519" s="80"/>
      <c r="V519" s="81"/>
    </row>
    <row r="520" spans="1:22" ht="27.75" customHeight="1" x14ac:dyDescent="0.15">
      <c r="A520" s="82"/>
      <c r="B520" s="83"/>
      <c r="C520" s="84"/>
      <c r="D520" s="84"/>
      <c r="E520" s="82"/>
      <c r="F520" s="85"/>
      <c r="G520" s="85"/>
      <c r="H520" s="74"/>
      <c r="I520" s="74"/>
      <c r="J520" s="74"/>
      <c r="K520" s="86"/>
      <c r="L520" s="74"/>
      <c r="M520" s="74"/>
      <c r="N520" s="74"/>
      <c r="O520" s="74"/>
      <c r="P520" s="74"/>
      <c r="Q520" s="74"/>
      <c r="R520" s="3" t="s">
        <v>264</v>
      </c>
      <c r="S520" s="79"/>
      <c r="T520" s="80"/>
      <c r="U520" s="80"/>
      <c r="V520" s="81"/>
    </row>
    <row r="521" spans="1:22" ht="40.5" customHeight="1" x14ac:dyDescent="0.15">
      <c r="A521" s="82"/>
      <c r="B521" s="83"/>
      <c r="C521" s="84"/>
      <c r="D521" s="84"/>
      <c r="E521" s="82"/>
      <c r="F521" s="85"/>
      <c r="G521" s="85"/>
      <c r="H521" s="74"/>
      <c r="I521" s="74"/>
      <c r="J521" s="74"/>
      <c r="K521" s="86"/>
      <c r="L521" s="74"/>
      <c r="M521" s="74"/>
      <c r="N521" s="74"/>
      <c r="O521" s="74"/>
      <c r="P521" s="74"/>
      <c r="Q521" s="74"/>
      <c r="R521" s="3" t="s">
        <v>234</v>
      </c>
      <c r="S521" s="79"/>
      <c r="T521" s="80"/>
      <c r="U521" s="80"/>
      <c r="V521" s="81"/>
    </row>
    <row r="522" spans="1:22" ht="27.75" customHeight="1" x14ac:dyDescent="0.15">
      <c r="A522" s="82"/>
      <c r="B522" s="83"/>
      <c r="C522" s="84"/>
      <c r="D522" s="84"/>
      <c r="E522" s="82"/>
      <c r="F522" s="85"/>
      <c r="G522" s="85"/>
      <c r="H522" s="74"/>
      <c r="I522" s="74"/>
      <c r="J522" s="74"/>
      <c r="K522" s="86"/>
      <c r="L522" s="74"/>
      <c r="M522" s="74"/>
      <c r="N522" s="74"/>
      <c r="O522" s="74"/>
      <c r="P522" s="74"/>
      <c r="Q522" s="74"/>
      <c r="R522" s="3" t="s">
        <v>235</v>
      </c>
      <c r="S522" s="79"/>
      <c r="T522" s="80"/>
      <c r="U522" s="80"/>
      <c r="V522" s="81"/>
    </row>
    <row r="523" spans="1:22" ht="39.75" customHeight="1" x14ac:dyDescent="0.15">
      <c r="A523" s="82"/>
      <c r="B523" s="83"/>
      <c r="C523" s="84"/>
      <c r="D523" s="84"/>
      <c r="E523" s="82"/>
      <c r="F523" s="85"/>
      <c r="G523" s="85"/>
      <c r="H523" s="74"/>
      <c r="I523" s="74"/>
      <c r="J523" s="74"/>
      <c r="K523" s="86"/>
      <c r="L523" s="74"/>
      <c r="M523" s="74"/>
      <c r="N523" s="74"/>
      <c r="O523" s="74"/>
      <c r="P523" s="74"/>
      <c r="Q523" s="74"/>
      <c r="R523" s="3" t="s">
        <v>265</v>
      </c>
      <c r="S523" s="79"/>
      <c r="T523" s="80"/>
      <c r="U523" s="80"/>
      <c r="V523" s="81"/>
    </row>
    <row r="524" spans="1:22" ht="40.5" customHeight="1" x14ac:dyDescent="0.15">
      <c r="A524" s="82"/>
      <c r="B524" s="83"/>
      <c r="C524" s="84"/>
      <c r="D524" s="84"/>
      <c r="E524" s="82"/>
      <c r="F524" s="85"/>
      <c r="G524" s="85"/>
      <c r="H524" s="74"/>
      <c r="I524" s="74"/>
      <c r="J524" s="74"/>
      <c r="K524" s="86"/>
      <c r="L524" s="74"/>
      <c r="M524" s="74"/>
      <c r="N524" s="74"/>
      <c r="O524" s="74"/>
      <c r="P524" s="74"/>
      <c r="Q524" s="74"/>
      <c r="R524" s="3" t="s">
        <v>236</v>
      </c>
      <c r="S524" s="79"/>
      <c r="T524" s="80"/>
      <c r="U524" s="80"/>
      <c r="V524" s="81"/>
    </row>
    <row r="525" spans="1:22" ht="13.35" customHeight="1" x14ac:dyDescent="0.15">
      <c r="A525" s="82"/>
      <c r="B525" s="83"/>
      <c r="C525" s="84"/>
      <c r="D525" s="84"/>
      <c r="E525" s="82"/>
      <c r="F525" s="85"/>
      <c r="G525" s="85"/>
      <c r="H525" s="74"/>
      <c r="I525" s="74"/>
      <c r="J525" s="74"/>
      <c r="K525" s="86"/>
      <c r="L525" s="74"/>
      <c r="M525" s="74"/>
      <c r="N525" s="74"/>
      <c r="O525" s="74"/>
      <c r="P525" s="74"/>
      <c r="Q525" s="74"/>
      <c r="R525" s="3" t="s">
        <v>69</v>
      </c>
      <c r="S525" s="79"/>
      <c r="T525" s="80"/>
      <c r="U525" s="80"/>
      <c r="V525" s="81"/>
    </row>
    <row r="526" spans="1:22" ht="13.35" customHeight="1" x14ac:dyDescent="0.15">
      <c r="A526" s="82"/>
      <c r="B526" s="83"/>
      <c r="C526" s="84"/>
      <c r="D526" s="84"/>
      <c r="E526" s="82"/>
      <c r="F526" s="85"/>
      <c r="G526" s="85"/>
      <c r="H526" s="74"/>
      <c r="I526" s="74"/>
      <c r="J526" s="74"/>
      <c r="K526" s="86"/>
      <c r="L526" s="74"/>
      <c r="M526" s="74"/>
      <c r="N526" s="74"/>
      <c r="O526" s="74"/>
      <c r="P526" s="74"/>
      <c r="Q526" s="74"/>
      <c r="R526" s="3" t="s">
        <v>266</v>
      </c>
      <c r="S526" s="79"/>
      <c r="T526" s="80"/>
      <c r="U526" s="80"/>
      <c r="V526" s="81"/>
    </row>
    <row r="527" spans="1:22" ht="32.25" customHeight="1" x14ac:dyDescent="0.15">
      <c r="A527" s="82"/>
      <c r="B527" s="83"/>
      <c r="C527" s="84"/>
      <c r="D527" s="84"/>
      <c r="E527" s="82"/>
      <c r="F527" s="85"/>
      <c r="G527" s="85"/>
      <c r="H527" s="74"/>
      <c r="I527" s="74"/>
      <c r="J527" s="74"/>
      <c r="K527" s="86"/>
      <c r="L527" s="74"/>
      <c r="M527" s="74"/>
      <c r="N527" s="74"/>
      <c r="O527" s="74"/>
      <c r="P527" s="74"/>
      <c r="Q527" s="74"/>
      <c r="R527" s="4" t="s">
        <v>107</v>
      </c>
      <c r="S527" s="79"/>
      <c r="T527" s="80"/>
      <c r="U527" s="80"/>
      <c r="V527" s="81"/>
    </row>
    <row r="528" spans="1:22" ht="16.5" customHeight="1" x14ac:dyDescent="0.15">
      <c r="A528" s="82" t="s">
        <v>44</v>
      </c>
      <c r="B528" s="83" t="s">
        <v>457</v>
      </c>
      <c r="C528" s="84">
        <v>1960</v>
      </c>
      <c r="D528" s="84"/>
      <c r="E528" s="82" t="s">
        <v>63</v>
      </c>
      <c r="F528" s="85">
        <v>2</v>
      </c>
      <c r="G528" s="85">
        <v>2</v>
      </c>
      <c r="H528" s="74">
        <v>557.20000000000005</v>
      </c>
      <c r="I528" s="74">
        <v>512.9</v>
      </c>
      <c r="J528" s="74">
        <v>449.71</v>
      </c>
      <c r="K528" s="86">
        <v>31</v>
      </c>
      <c r="L528" s="74">
        <v>8724053.0500000007</v>
      </c>
      <c r="M528" s="74">
        <v>0</v>
      </c>
      <c r="N528" s="74">
        <v>0</v>
      </c>
      <c r="O528" s="74">
        <v>0</v>
      </c>
      <c r="P528" s="74">
        <v>8724053.0500000007</v>
      </c>
      <c r="Q528" s="74">
        <v>0</v>
      </c>
      <c r="R528" s="3" t="s">
        <v>443</v>
      </c>
      <c r="S528" s="79" t="s">
        <v>31</v>
      </c>
      <c r="T528" s="80">
        <v>17009.27</v>
      </c>
      <c r="U528" s="80">
        <v>17009.27</v>
      </c>
      <c r="V528" s="81">
        <v>46022</v>
      </c>
    </row>
    <row r="529" spans="1:22" ht="27.75" customHeight="1" x14ac:dyDescent="0.15">
      <c r="A529" s="82"/>
      <c r="B529" s="83"/>
      <c r="C529" s="84"/>
      <c r="D529" s="84"/>
      <c r="E529" s="82"/>
      <c r="F529" s="85"/>
      <c r="G529" s="85"/>
      <c r="H529" s="74"/>
      <c r="I529" s="74"/>
      <c r="J529" s="74"/>
      <c r="K529" s="86"/>
      <c r="L529" s="74"/>
      <c r="M529" s="74"/>
      <c r="N529" s="74"/>
      <c r="O529" s="74"/>
      <c r="P529" s="74"/>
      <c r="Q529" s="74"/>
      <c r="R529" s="3" t="s">
        <v>444</v>
      </c>
      <c r="S529" s="79"/>
      <c r="T529" s="80"/>
      <c r="U529" s="80"/>
      <c r="V529" s="81"/>
    </row>
    <row r="530" spans="1:22" ht="38.25" customHeight="1" x14ac:dyDescent="0.15">
      <c r="A530" s="82"/>
      <c r="B530" s="83"/>
      <c r="C530" s="84"/>
      <c r="D530" s="84"/>
      <c r="E530" s="82"/>
      <c r="F530" s="85"/>
      <c r="G530" s="85"/>
      <c r="H530" s="74"/>
      <c r="I530" s="74"/>
      <c r="J530" s="74"/>
      <c r="K530" s="86"/>
      <c r="L530" s="74"/>
      <c r="M530" s="74"/>
      <c r="N530" s="74"/>
      <c r="O530" s="74"/>
      <c r="P530" s="74"/>
      <c r="Q530" s="74"/>
      <c r="R530" s="4" t="s">
        <v>64</v>
      </c>
      <c r="S530" s="79"/>
      <c r="T530" s="80"/>
      <c r="U530" s="80"/>
      <c r="V530" s="81"/>
    </row>
    <row r="531" spans="1:22" ht="18.75" customHeight="1" x14ac:dyDescent="0.15">
      <c r="A531" s="82" t="s">
        <v>45</v>
      </c>
      <c r="B531" s="83" t="s">
        <v>458</v>
      </c>
      <c r="C531" s="84">
        <v>1961</v>
      </c>
      <c r="D531" s="84"/>
      <c r="E531" s="82" t="s">
        <v>63</v>
      </c>
      <c r="F531" s="85">
        <v>2</v>
      </c>
      <c r="G531" s="85">
        <v>2</v>
      </c>
      <c r="H531" s="74">
        <v>786</v>
      </c>
      <c r="I531" s="74">
        <v>713.1</v>
      </c>
      <c r="J531" s="74">
        <v>316</v>
      </c>
      <c r="K531" s="86">
        <v>34</v>
      </c>
      <c r="L531" s="74">
        <v>12130143.619999999</v>
      </c>
      <c r="M531" s="74">
        <v>0</v>
      </c>
      <c r="N531" s="74">
        <v>0</v>
      </c>
      <c r="O531" s="74">
        <v>0</v>
      </c>
      <c r="P531" s="74">
        <v>12130143.619999999</v>
      </c>
      <c r="Q531" s="74">
        <v>0</v>
      </c>
      <c r="R531" s="3" t="s">
        <v>443</v>
      </c>
      <c r="S531" s="79" t="s">
        <v>31</v>
      </c>
      <c r="T531" s="80">
        <v>17010.439999999999</v>
      </c>
      <c r="U531" s="80">
        <v>17010.439999999999</v>
      </c>
      <c r="V531" s="81">
        <v>46022</v>
      </c>
    </row>
    <row r="532" spans="1:22" ht="30.75" customHeight="1" x14ac:dyDescent="0.15">
      <c r="A532" s="82"/>
      <c r="B532" s="83"/>
      <c r="C532" s="84"/>
      <c r="D532" s="84"/>
      <c r="E532" s="82"/>
      <c r="F532" s="85"/>
      <c r="G532" s="85"/>
      <c r="H532" s="74"/>
      <c r="I532" s="74"/>
      <c r="J532" s="74"/>
      <c r="K532" s="86"/>
      <c r="L532" s="74"/>
      <c r="M532" s="74"/>
      <c r="N532" s="74"/>
      <c r="O532" s="74"/>
      <c r="P532" s="74"/>
      <c r="Q532" s="74"/>
      <c r="R532" s="3" t="s">
        <v>444</v>
      </c>
      <c r="S532" s="79"/>
      <c r="T532" s="80"/>
      <c r="U532" s="80"/>
      <c r="V532" s="81"/>
    </row>
    <row r="533" spans="1:22" ht="39.75" customHeight="1" x14ac:dyDescent="0.15">
      <c r="A533" s="82"/>
      <c r="B533" s="83"/>
      <c r="C533" s="84"/>
      <c r="D533" s="84"/>
      <c r="E533" s="82"/>
      <c r="F533" s="85"/>
      <c r="G533" s="85"/>
      <c r="H533" s="74"/>
      <c r="I533" s="74"/>
      <c r="J533" s="74"/>
      <c r="K533" s="86"/>
      <c r="L533" s="74"/>
      <c r="M533" s="74"/>
      <c r="N533" s="74"/>
      <c r="O533" s="74"/>
      <c r="P533" s="74"/>
      <c r="Q533" s="74"/>
      <c r="R533" s="4" t="s">
        <v>64</v>
      </c>
      <c r="S533" s="79"/>
      <c r="T533" s="80"/>
      <c r="U533" s="80"/>
      <c r="V533" s="81"/>
    </row>
    <row r="534" spans="1:22" ht="30" customHeight="1" x14ac:dyDescent="0.15">
      <c r="A534" s="68" t="s">
        <v>620</v>
      </c>
      <c r="B534" s="69"/>
      <c r="C534" s="10"/>
      <c r="D534" s="39"/>
      <c r="E534" s="39"/>
      <c r="F534" s="39"/>
      <c r="G534" s="39"/>
      <c r="H534" s="8">
        <f>SUM(H488:H531)</f>
        <v>9586.2000000000007</v>
      </c>
      <c r="I534" s="8">
        <f t="shared" ref="I534:Q534" si="21">SUM(I488:I531)</f>
        <v>8683.6</v>
      </c>
      <c r="J534" s="8">
        <f t="shared" si="21"/>
        <v>6291.78</v>
      </c>
      <c r="K534" s="9">
        <f t="shared" si="21"/>
        <v>305</v>
      </c>
      <c r="L534" s="8">
        <f t="shared" si="21"/>
        <v>106388172.49000001</v>
      </c>
      <c r="M534" s="8">
        <f t="shared" si="21"/>
        <v>0</v>
      </c>
      <c r="N534" s="8">
        <f t="shared" si="21"/>
        <v>0</v>
      </c>
      <c r="O534" s="8">
        <f t="shared" si="21"/>
        <v>0</v>
      </c>
      <c r="P534" s="8">
        <f t="shared" si="21"/>
        <v>106388172.49000001</v>
      </c>
      <c r="Q534" s="8">
        <f t="shared" si="21"/>
        <v>0</v>
      </c>
      <c r="R534" s="39"/>
      <c r="S534" s="10" t="s">
        <v>133</v>
      </c>
      <c r="T534" s="39"/>
      <c r="U534" s="39"/>
      <c r="V534" s="39"/>
    </row>
    <row r="535" spans="1:22" ht="23.25" customHeight="1" x14ac:dyDescent="0.15">
      <c r="A535" s="82" t="s">
        <v>593</v>
      </c>
      <c r="B535" s="82"/>
      <c r="C535" s="82"/>
      <c r="D535" s="82"/>
      <c r="E535" s="82"/>
      <c r="F535" s="82"/>
      <c r="G535" s="82"/>
      <c r="H535" s="82"/>
      <c r="I535" s="82"/>
      <c r="J535" s="82"/>
      <c r="K535" s="82"/>
      <c r="L535" s="82"/>
      <c r="M535" s="82"/>
      <c r="N535" s="82"/>
      <c r="O535" s="82"/>
      <c r="P535" s="82"/>
      <c r="Q535" s="82"/>
      <c r="R535" s="82"/>
      <c r="S535" s="82"/>
      <c r="T535" s="82"/>
      <c r="U535" s="82"/>
      <c r="V535" s="82"/>
    </row>
    <row r="536" spans="1:22" ht="27.75" customHeight="1" x14ac:dyDescent="0.15">
      <c r="A536" s="82" t="s">
        <v>46</v>
      </c>
      <c r="B536" s="83" t="s">
        <v>460</v>
      </c>
      <c r="C536" s="84">
        <v>1986</v>
      </c>
      <c r="D536" s="84">
        <v>1986</v>
      </c>
      <c r="E536" s="82" t="s">
        <v>61</v>
      </c>
      <c r="F536" s="85">
        <v>9</v>
      </c>
      <c r="G536" s="85">
        <v>3</v>
      </c>
      <c r="H536" s="74">
        <v>6605.4</v>
      </c>
      <c r="I536" s="74">
        <v>5926</v>
      </c>
      <c r="J536" s="74">
        <v>4943.9399999999996</v>
      </c>
      <c r="K536" s="86">
        <v>308</v>
      </c>
      <c r="L536" s="74">
        <v>55837612.369999997</v>
      </c>
      <c r="M536" s="74">
        <v>0</v>
      </c>
      <c r="N536" s="74">
        <v>0</v>
      </c>
      <c r="O536" s="74">
        <v>0</v>
      </c>
      <c r="P536" s="74">
        <v>55837612.369999997</v>
      </c>
      <c r="Q536" s="74">
        <v>0</v>
      </c>
      <c r="R536" s="3" t="s">
        <v>228</v>
      </c>
      <c r="S536" s="79" t="s">
        <v>86</v>
      </c>
      <c r="T536" s="80">
        <v>9422.48</v>
      </c>
      <c r="U536" s="80">
        <v>9422.48</v>
      </c>
      <c r="V536" s="81">
        <v>46022</v>
      </c>
    </row>
    <row r="537" spans="1:22" ht="27" customHeight="1" x14ac:dyDescent="0.15">
      <c r="A537" s="82"/>
      <c r="B537" s="83"/>
      <c r="C537" s="84"/>
      <c r="D537" s="84"/>
      <c r="E537" s="82"/>
      <c r="F537" s="85"/>
      <c r="G537" s="85"/>
      <c r="H537" s="74"/>
      <c r="I537" s="74"/>
      <c r="J537" s="74"/>
      <c r="K537" s="86"/>
      <c r="L537" s="74"/>
      <c r="M537" s="74"/>
      <c r="N537" s="74"/>
      <c r="O537" s="74"/>
      <c r="P537" s="74"/>
      <c r="Q537" s="74"/>
      <c r="R537" s="3" t="s">
        <v>262</v>
      </c>
      <c r="S537" s="79"/>
      <c r="T537" s="80"/>
      <c r="U537" s="80"/>
      <c r="V537" s="81"/>
    </row>
    <row r="538" spans="1:22" ht="37.5" customHeight="1" x14ac:dyDescent="0.15">
      <c r="A538" s="82"/>
      <c r="B538" s="83"/>
      <c r="C538" s="84"/>
      <c r="D538" s="84"/>
      <c r="E538" s="82"/>
      <c r="F538" s="85"/>
      <c r="G538" s="85"/>
      <c r="H538" s="74"/>
      <c r="I538" s="74"/>
      <c r="J538" s="74"/>
      <c r="K538" s="86"/>
      <c r="L538" s="74"/>
      <c r="M538" s="74"/>
      <c r="N538" s="74"/>
      <c r="O538" s="74"/>
      <c r="P538" s="74"/>
      <c r="Q538" s="74"/>
      <c r="R538" s="3" t="s">
        <v>230</v>
      </c>
      <c r="S538" s="79"/>
      <c r="T538" s="80"/>
      <c r="U538" s="80"/>
      <c r="V538" s="81"/>
    </row>
    <row r="539" spans="1:22" ht="27.75" customHeight="1" x14ac:dyDescent="0.15">
      <c r="A539" s="82"/>
      <c r="B539" s="83"/>
      <c r="C539" s="84"/>
      <c r="D539" s="84"/>
      <c r="E539" s="82"/>
      <c r="F539" s="85"/>
      <c r="G539" s="85"/>
      <c r="H539" s="74"/>
      <c r="I539" s="74"/>
      <c r="J539" s="74"/>
      <c r="K539" s="86"/>
      <c r="L539" s="74"/>
      <c r="M539" s="74"/>
      <c r="N539" s="74"/>
      <c r="O539" s="74"/>
      <c r="P539" s="74"/>
      <c r="Q539" s="74"/>
      <c r="R539" s="3" t="s">
        <v>461</v>
      </c>
      <c r="S539" s="79"/>
      <c r="T539" s="80"/>
      <c r="U539" s="80"/>
      <c r="V539" s="81"/>
    </row>
    <row r="540" spans="1:22" ht="27.75" customHeight="1" x14ac:dyDescent="0.15">
      <c r="A540" s="82"/>
      <c r="B540" s="83"/>
      <c r="C540" s="84"/>
      <c r="D540" s="84"/>
      <c r="E540" s="82"/>
      <c r="F540" s="85"/>
      <c r="G540" s="85"/>
      <c r="H540" s="74"/>
      <c r="I540" s="74"/>
      <c r="J540" s="74"/>
      <c r="K540" s="86"/>
      <c r="L540" s="74"/>
      <c r="M540" s="74"/>
      <c r="N540" s="74"/>
      <c r="O540" s="74"/>
      <c r="P540" s="74"/>
      <c r="Q540" s="74"/>
      <c r="R540" s="3" t="s">
        <v>462</v>
      </c>
      <c r="S540" s="79"/>
      <c r="T540" s="80"/>
      <c r="U540" s="80"/>
      <c r="V540" s="81"/>
    </row>
    <row r="541" spans="1:22" ht="39.75" customHeight="1" x14ac:dyDescent="0.15">
      <c r="A541" s="82"/>
      <c r="B541" s="83"/>
      <c r="C541" s="84"/>
      <c r="D541" s="84"/>
      <c r="E541" s="82"/>
      <c r="F541" s="85"/>
      <c r="G541" s="85"/>
      <c r="H541" s="74"/>
      <c r="I541" s="74"/>
      <c r="J541" s="74"/>
      <c r="K541" s="86"/>
      <c r="L541" s="74"/>
      <c r="M541" s="74"/>
      <c r="N541" s="74"/>
      <c r="O541" s="74"/>
      <c r="P541" s="74"/>
      <c r="Q541" s="74"/>
      <c r="R541" s="3" t="s">
        <v>463</v>
      </c>
      <c r="S541" s="79"/>
      <c r="T541" s="80"/>
      <c r="U541" s="80"/>
      <c r="V541" s="81"/>
    </row>
    <row r="542" spans="1:22" ht="30" customHeight="1" x14ac:dyDescent="0.15">
      <c r="A542" s="82"/>
      <c r="B542" s="83"/>
      <c r="C542" s="84"/>
      <c r="D542" s="84"/>
      <c r="E542" s="82"/>
      <c r="F542" s="85"/>
      <c r="G542" s="85"/>
      <c r="H542" s="74"/>
      <c r="I542" s="74"/>
      <c r="J542" s="74"/>
      <c r="K542" s="86"/>
      <c r="L542" s="74"/>
      <c r="M542" s="74"/>
      <c r="N542" s="74"/>
      <c r="O542" s="74"/>
      <c r="P542" s="74"/>
      <c r="Q542" s="74"/>
      <c r="R542" s="3" t="s">
        <v>231</v>
      </c>
      <c r="S542" s="79"/>
      <c r="T542" s="80"/>
      <c r="U542" s="80"/>
      <c r="V542" s="81"/>
    </row>
    <row r="543" spans="1:22" ht="42" customHeight="1" x14ac:dyDescent="0.15">
      <c r="A543" s="82"/>
      <c r="B543" s="83"/>
      <c r="C543" s="84"/>
      <c r="D543" s="84"/>
      <c r="E543" s="82"/>
      <c r="F543" s="85"/>
      <c r="G543" s="85"/>
      <c r="H543" s="74"/>
      <c r="I543" s="74"/>
      <c r="J543" s="74"/>
      <c r="K543" s="86"/>
      <c r="L543" s="74"/>
      <c r="M543" s="74"/>
      <c r="N543" s="74"/>
      <c r="O543" s="74"/>
      <c r="P543" s="74"/>
      <c r="Q543" s="74"/>
      <c r="R543" s="3" t="s">
        <v>263</v>
      </c>
      <c r="S543" s="79"/>
      <c r="T543" s="80"/>
      <c r="U543" s="80"/>
      <c r="V543" s="81"/>
    </row>
    <row r="544" spans="1:22" ht="40.5" customHeight="1" x14ac:dyDescent="0.15">
      <c r="A544" s="82"/>
      <c r="B544" s="83"/>
      <c r="C544" s="84"/>
      <c r="D544" s="84"/>
      <c r="E544" s="82"/>
      <c r="F544" s="85"/>
      <c r="G544" s="85"/>
      <c r="H544" s="74"/>
      <c r="I544" s="74"/>
      <c r="J544" s="74"/>
      <c r="K544" s="86"/>
      <c r="L544" s="74"/>
      <c r="M544" s="74"/>
      <c r="N544" s="74"/>
      <c r="O544" s="74"/>
      <c r="P544" s="74"/>
      <c r="Q544" s="74"/>
      <c r="R544" s="3" t="s">
        <v>232</v>
      </c>
      <c r="S544" s="79"/>
      <c r="T544" s="80"/>
      <c r="U544" s="80"/>
      <c r="V544" s="81"/>
    </row>
    <row r="545" spans="1:22" ht="27.75" customHeight="1" x14ac:dyDescent="0.15">
      <c r="A545" s="82"/>
      <c r="B545" s="83"/>
      <c r="C545" s="84"/>
      <c r="D545" s="84"/>
      <c r="E545" s="82"/>
      <c r="F545" s="85"/>
      <c r="G545" s="85"/>
      <c r="H545" s="74"/>
      <c r="I545" s="74"/>
      <c r="J545" s="74"/>
      <c r="K545" s="86"/>
      <c r="L545" s="74"/>
      <c r="M545" s="74"/>
      <c r="N545" s="74"/>
      <c r="O545" s="74"/>
      <c r="P545" s="74"/>
      <c r="Q545" s="74"/>
      <c r="R545" s="3" t="s">
        <v>233</v>
      </c>
      <c r="S545" s="79"/>
      <c r="T545" s="80"/>
      <c r="U545" s="80"/>
      <c r="V545" s="81"/>
    </row>
    <row r="546" spans="1:22" ht="26.25" customHeight="1" x14ac:dyDescent="0.15">
      <c r="A546" s="82"/>
      <c r="B546" s="83"/>
      <c r="C546" s="84"/>
      <c r="D546" s="84"/>
      <c r="E546" s="82"/>
      <c r="F546" s="85"/>
      <c r="G546" s="85"/>
      <c r="H546" s="74"/>
      <c r="I546" s="74"/>
      <c r="J546" s="74"/>
      <c r="K546" s="86"/>
      <c r="L546" s="74"/>
      <c r="M546" s="74"/>
      <c r="N546" s="74"/>
      <c r="O546" s="74"/>
      <c r="P546" s="74"/>
      <c r="Q546" s="74"/>
      <c r="R546" s="3" t="s">
        <v>264</v>
      </c>
      <c r="S546" s="79"/>
      <c r="T546" s="80"/>
      <c r="U546" s="80"/>
      <c r="V546" s="81"/>
    </row>
    <row r="547" spans="1:22" ht="39.75" customHeight="1" x14ac:dyDescent="0.15">
      <c r="A547" s="82"/>
      <c r="B547" s="83"/>
      <c r="C547" s="84"/>
      <c r="D547" s="84"/>
      <c r="E547" s="82"/>
      <c r="F547" s="85"/>
      <c r="G547" s="85"/>
      <c r="H547" s="74"/>
      <c r="I547" s="74"/>
      <c r="J547" s="74"/>
      <c r="K547" s="86"/>
      <c r="L547" s="74"/>
      <c r="M547" s="74"/>
      <c r="N547" s="74"/>
      <c r="O547" s="74"/>
      <c r="P547" s="74"/>
      <c r="Q547" s="74"/>
      <c r="R547" s="3" t="s">
        <v>234</v>
      </c>
      <c r="S547" s="79"/>
      <c r="T547" s="80"/>
      <c r="U547" s="80"/>
      <c r="V547" s="81"/>
    </row>
    <row r="548" spans="1:22" ht="26.25" customHeight="1" x14ac:dyDescent="0.15">
      <c r="A548" s="82"/>
      <c r="B548" s="83"/>
      <c r="C548" s="84"/>
      <c r="D548" s="84"/>
      <c r="E548" s="82"/>
      <c r="F548" s="85"/>
      <c r="G548" s="85"/>
      <c r="H548" s="74"/>
      <c r="I548" s="74"/>
      <c r="J548" s="74"/>
      <c r="K548" s="86"/>
      <c r="L548" s="74"/>
      <c r="M548" s="74"/>
      <c r="N548" s="74"/>
      <c r="O548" s="74"/>
      <c r="P548" s="74"/>
      <c r="Q548" s="74"/>
      <c r="R548" s="3" t="s">
        <v>235</v>
      </c>
      <c r="S548" s="79"/>
      <c r="T548" s="80"/>
      <c r="U548" s="80"/>
      <c r="V548" s="81"/>
    </row>
    <row r="549" spans="1:22" ht="39.75" customHeight="1" x14ac:dyDescent="0.15">
      <c r="A549" s="82"/>
      <c r="B549" s="83"/>
      <c r="C549" s="84"/>
      <c r="D549" s="84"/>
      <c r="E549" s="82"/>
      <c r="F549" s="85"/>
      <c r="G549" s="85"/>
      <c r="H549" s="74"/>
      <c r="I549" s="74"/>
      <c r="J549" s="74"/>
      <c r="K549" s="86"/>
      <c r="L549" s="74"/>
      <c r="M549" s="74"/>
      <c r="N549" s="74"/>
      <c r="O549" s="74"/>
      <c r="P549" s="74"/>
      <c r="Q549" s="74"/>
      <c r="R549" s="3" t="s">
        <v>265</v>
      </c>
      <c r="S549" s="79"/>
      <c r="T549" s="80"/>
      <c r="U549" s="80"/>
      <c r="V549" s="81"/>
    </row>
    <row r="550" spans="1:22" ht="39" customHeight="1" x14ac:dyDescent="0.15">
      <c r="A550" s="82"/>
      <c r="B550" s="83"/>
      <c r="C550" s="84"/>
      <c r="D550" s="84"/>
      <c r="E550" s="82"/>
      <c r="F550" s="85"/>
      <c r="G550" s="85"/>
      <c r="H550" s="74"/>
      <c r="I550" s="74"/>
      <c r="J550" s="74"/>
      <c r="K550" s="86"/>
      <c r="L550" s="74"/>
      <c r="M550" s="74"/>
      <c r="N550" s="74"/>
      <c r="O550" s="74"/>
      <c r="P550" s="74"/>
      <c r="Q550" s="74"/>
      <c r="R550" s="3" t="s">
        <v>236</v>
      </c>
      <c r="S550" s="79"/>
      <c r="T550" s="80"/>
      <c r="U550" s="80"/>
      <c r="V550" s="81"/>
    </row>
    <row r="551" spans="1:22" ht="30" customHeight="1" x14ac:dyDescent="0.15">
      <c r="A551" s="82"/>
      <c r="B551" s="83"/>
      <c r="C551" s="84"/>
      <c r="D551" s="84"/>
      <c r="E551" s="82"/>
      <c r="F551" s="85"/>
      <c r="G551" s="85"/>
      <c r="H551" s="74"/>
      <c r="I551" s="74"/>
      <c r="J551" s="74"/>
      <c r="K551" s="86"/>
      <c r="L551" s="74"/>
      <c r="M551" s="74"/>
      <c r="N551" s="74"/>
      <c r="O551" s="74"/>
      <c r="P551" s="74"/>
      <c r="Q551" s="74"/>
      <c r="R551" s="3" t="s">
        <v>435</v>
      </c>
      <c r="S551" s="79"/>
      <c r="T551" s="80"/>
      <c r="U551" s="80"/>
      <c r="V551" s="81"/>
    </row>
    <row r="552" spans="1:22" ht="28.5" customHeight="1" x14ac:dyDescent="0.15">
      <c r="A552" s="82"/>
      <c r="B552" s="83"/>
      <c r="C552" s="84"/>
      <c r="D552" s="84"/>
      <c r="E552" s="82"/>
      <c r="F552" s="85"/>
      <c r="G552" s="85"/>
      <c r="H552" s="74"/>
      <c r="I552" s="74"/>
      <c r="J552" s="74"/>
      <c r="K552" s="86"/>
      <c r="L552" s="74"/>
      <c r="M552" s="74"/>
      <c r="N552" s="74"/>
      <c r="O552" s="74"/>
      <c r="P552" s="74"/>
      <c r="Q552" s="74"/>
      <c r="R552" s="3" t="s">
        <v>436</v>
      </c>
      <c r="S552" s="79"/>
      <c r="T552" s="80"/>
      <c r="U552" s="80"/>
      <c r="V552" s="81"/>
    </row>
    <row r="553" spans="1:22" ht="42.75" customHeight="1" x14ac:dyDescent="0.15">
      <c r="A553" s="82"/>
      <c r="B553" s="83"/>
      <c r="C553" s="84"/>
      <c r="D553" s="84"/>
      <c r="E553" s="82"/>
      <c r="F553" s="85"/>
      <c r="G553" s="85"/>
      <c r="H553" s="74"/>
      <c r="I553" s="74"/>
      <c r="J553" s="74"/>
      <c r="K553" s="86"/>
      <c r="L553" s="74"/>
      <c r="M553" s="74"/>
      <c r="N553" s="74"/>
      <c r="O553" s="74"/>
      <c r="P553" s="74"/>
      <c r="Q553" s="74"/>
      <c r="R553" s="3" t="s">
        <v>437</v>
      </c>
      <c r="S553" s="79"/>
      <c r="T553" s="80"/>
      <c r="U553" s="80"/>
      <c r="V553" s="81"/>
    </row>
    <row r="554" spans="1:22" ht="13.35" customHeight="1" x14ac:dyDescent="0.15">
      <c r="A554" s="82"/>
      <c r="B554" s="83"/>
      <c r="C554" s="84"/>
      <c r="D554" s="84"/>
      <c r="E554" s="82"/>
      <c r="F554" s="85"/>
      <c r="G554" s="85"/>
      <c r="H554" s="74"/>
      <c r="I554" s="74"/>
      <c r="J554" s="74"/>
      <c r="K554" s="86"/>
      <c r="L554" s="74"/>
      <c r="M554" s="74"/>
      <c r="N554" s="74"/>
      <c r="O554" s="74"/>
      <c r="P554" s="74"/>
      <c r="Q554" s="74"/>
      <c r="R554" s="3" t="s">
        <v>69</v>
      </c>
      <c r="S554" s="79"/>
      <c r="T554" s="80"/>
      <c r="U554" s="80"/>
      <c r="V554" s="81"/>
    </row>
    <row r="555" spans="1:22" ht="13.35" customHeight="1" x14ac:dyDescent="0.15">
      <c r="A555" s="82"/>
      <c r="B555" s="83"/>
      <c r="C555" s="84"/>
      <c r="D555" s="84"/>
      <c r="E555" s="82"/>
      <c r="F555" s="85"/>
      <c r="G555" s="85"/>
      <c r="H555" s="74"/>
      <c r="I555" s="74"/>
      <c r="J555" s="74"/>
      <c r="K555" s="86"/>
      <c r="L555" s="74"/>
      <c r="M555" s="74"/>
      <c r="N555" s="74"/>
      <c r="O555" s="74"/>
      <c r="P555" s="74"/>
      <c r="Q555" s="74"/>
      <c r="R555" s="3" t="s">
        <v>266</v>
      </c>
      <c r="S555" s="79"/>
      <c r="T555" s="80"/>
      <c r="U555" s="80"/>
      <c r="V555" s="81"/>
    </row>
    <row r="556" spans="1:22" ht="26.25" customHeight="1" x14ac:dyDescent="0.15">
      <c r="A556" s="82"/>
      <c r="B556" s="83"/>
      <c r="C556" s="84"/>
      <c r="D556" s="84"/>
      <c r="E556" s="82"/>
      <c r="F556" s="85"/>
      <c r="G556" s="85"/>
      <c r="H556" s="74"/>
      <c r="I556" s="74"/>
      <c r="J556" s="74"/>
      <c r="K556" s="86"/>
      <c r="L556" s="74"/>
      <c r="M556" s="74"/>
      <c r="N556" s="74"/>
      <c r="O556" s="74"/>
      <c r="P556" s="74"/>
      <c r="Q556" s="74"/>
      <c r="R556" s="3" t="s">
        <v>107</v>
      </c>
      <c r="S556" s="79"/>
      <c r="T556" s="80"/>
      <c r="U556" s="80"/>
      <c r="V556" s="81"/>
    </row>
    <row r="557" spans="1:22" ht="13.35" customHeight="1" x14ac:dyDescent="0.15">
      <c r="A557" s="82"/>
      <c r="B557" s="83"/>
      <c r="C557" s="84"/>
      <c r="D557" s="84"/>
      <c r="E557" s="82"/>
      <c r="F557" s="85"/>
      <c r="G557" s="85"/>
      <c r="H557" s="74"/>
      <c r="I557" s="74"/>
      <c r="J557" s="74"/>
      <c r="K557" s="86"/>
      <c r="L557" s="74"/>
      <c r="M557" s="74"/>
      <c r="N557" s="74"/>
      <c r="O557" s="74"/>
      <c r="P557" s="74"/>
      <c r="Q557" s="74"/>
      <c r="R557" s="3" t="s">
        <v>54</v>
      </c>
      <c r="S557" s="79"/>
      <c r="T557" s="80"/>
      <c r="U557" s="80"/>
      <c r="V557" s="81"/>
    </row>
    <row r="558" spans="1:22" ht="13.35" customHeight="1" x14ac:dyDescent="0.15">
      <c r="A558" s="82"/>
      <c r="B558" s="83"/>
      <c r="C558" s="84"/>
      <c r="D558" s="84"/>
      <c r="E558" s="82"/>
      <c r="F558" s="85"/>
      <c r="G558" s="85"/>
      <c r="H558" s="74"/>
      <c r="I558" s="74"/>
      <c r="J558" s="74"/>
      <c r="K558" s="86"/>
      <c r="L558" s="74"/>
      <c r="M558" s="74"/>
      <c r="N558" s="74"/>
      <c r="O558" s="74"/>
      <c r="P558" s="74"/>
      <c r="Q558" s="74"/>
      <c r="R558" s="3" t="s">
        <v>386</v>
      </c>
      <c r="S558" s="79"/>
      <c r="T558" s="80"/>
      <c r="U558" s="80"/>
      <c r="V558" s="81"/>
    </row>
    <row r="559" spans="1:22" ht="30.75" customHeight="1" x14ac:dyDescent="0.15">
      <c r="A559" s="82"/>
      <c r="B559" s="83"/>
      <c r="C559" s="84"/>
      <c r="D559" s="84"/>
      <c r="E559" s="82"/>
      <c r="F559" s="85"/>
      <c r="G559" s="85"/>
      <c r="H559" s="74"/>
      <c r="I559" s="74"/>
      <c r="J559" s="74"/>
      <c r="K559" s="86"/>
      <c r="L559" s="74"/>
      <c r="M559" s="74"/>
      <c r="N559" s="74"/>
      <c r="O559" s="74"/>
      <c r="P559" s="74"/>
      <c r="Q559" s="74"/>
      <c r="R559" s="4" t="s">
        <v>247</v>
      </c>
      <c r="S559" s="79"/>
      <c r="T559" s="80"/>
      <c r="U559" s="80"/>
      <c r="V559" s="81"/>
    </row>
    <row r="560" spans="1:22" ht="32.25" customHeight="1" x14ac:dyDescent="0.15">
      <c r="A560" s="68" t="s">
        <v>621</v>
      </c>
      <c r="B560" s="69"/>
      <c r="C560" s="10"/>
      <c r="D560" s="39"/>
      <c r="E560" s="39"/>
      <c r="F560" s="39"/>
      <c r="G560" s="39"/>
      <c r="H560" s="8">
        <f>SUM(H536)</f>
        <v>6605.4</v>
      </c>
      <c r="I560" s="8">
        <f t="shared" ref="I560:Q560" si="22">SUM(I536)</f>
        <v>5926</v>
      </c>
      <c r="J560" s="8">
        <f t="shared" si="22"/>
        <v>4943.9399999999996</v>
      </c>
      <c r="K560" s="9">
        <f t="shared" si="22"/>
        <v>308</v>
      </c>
      <c r="L560" s="8">
        <f t="shared" si="22"/>
        <v>55837612.369999997</v>
      </c>
      <c r="M560" s="8">
        <f t="shared" si="22"/>
        <v>0</v>
      </c>
      <c r="N560" s="8">
        <f t="shared" si="22"/>
        <v>0</v>
      </c>
      <c r="O560" s="8">
        <f t="shared" si="22"/>
        <v>0</v>
      </c>
      <c r="P560" s="8">
        <f t="shared" si="22"/>
        <v>55837612.369999997</v>
      </c>
      <c r="Q560" s="8">
        <f t="shared" si="22"/>
        <v>0</v>
      </c>
      <c r="R560" s="39"/>
      <c r="S560" s="10" t="s">
        <v>86</v>
      </c>
      <c r="T560" s="39"/>
      <c r="U560" s="39"/>
      <c r="V560" s="39"/>
    </row>
    <row r="561" spans="1:22" ht="20.25" customHeight="1" x14ac:dyDescent="0.15">
      <c r="A561" s="82" t="s">
        <v>594</v>
      </c>
      <c r="B561" s="82"/>
      <c r="C561" s="82"/>
      <c r="D561" s="82"/>
      <c r="E561" s="82"/>
      <c r="F561" s="82"/>
      <c r="G561" s="82"/>
      <c r="H561" s="82"/>
      <c r="I561" s="82"/>
      <c r="J561" s="82"/>
      <c r="K561" s="82"/>
      <c r="L561" s="82"/>
      <c r="M561" s="82"/>
      <c r="N561" s="82"/>
      <c r="O561" s="82"/>
      <c r="P561" s="82"/>
      <c r="Q561" s="82"/>
      <c r="R561" s="82"/>
      <c r="S561" s="82"/>
      <c r="T561" s="82"/>
      <c r="U561" s="82"/>
      <c r="V561" s="82"/>
    </row>
    <row r="562" spans="1:22" ht="19.5" customHeight="1" x14ac:dyDescent="0.15">
      <c r="A562" s="82" t="s">
        <v>47</v>
      </c>
      <c r="B562" s="83" t="s">
        <v>464</v>
      </c>
      <c r="C562" s="84">
        <v>1963</v>
      </c>
      <c r="D562" s="84"/>
      <c r="E562" s="82" t="s">
        <v>63</v>
      </c>
      <c r="F562" s="85">
        <v>2</v>
      </c>
      <c r="G562" s="85">
        <v>3</v>
      </c>
      <c r="H562" s="74">
        <v>583.70000000000005</v>
      </c>
      <c r="I562" s="74">
        <v>519.1</v>
      </c>
      <c r="J562" s="74">
        <v>446.8</v>
      </c>
      <c r="K562" s="86">
        <v>26</v>
      </c>
      <c r="L562" s="74">
        <v>8829536.3800000008</v>
      </c>
      <c r="M562" s="74">
        <v>0</v>
      </c>
      <c r="N562" s="74">
        <v>0</v>
      </c>
      <c r="O562" s="74">
        <v>0</v>
      </c>
      <c r="P562" s="74">
        <v>8829536.3800000008</v>
      </c>
      <c r="Q562" s="74">
        <v>0</v>
      </c>
      <c r="R562" s="3" t="s">
        <v>443</v>
      </c>
      <c r="S562" s="79" t="s">
        <v>31</v>
      </c>
      <c r="T562" s="80">
        <v>17009.32</v>
      </c>
      <c r="U562" s="80">
        <v>17009.32</v>
      </c>
      <c r="V562" s="81">
        <v>46022</v>
      </c>
    </row>
    <row r="563" spans="1:22" ht="27" customHeight="1" x14ac:dyDescent="0.15">
      <c r="A563" s="82"/>
      <c r="B563" s="83"/>
      <c r="C563" s="84"/>
      <c r="D563" s="84"/>
      <c r="E563" s="82"/>
      <c r="F563" s="85"/>
      <c r="G563" s="85"/>
      <c r="H563" s="74"/>
      <c r="I563" s="74"/>
      <c r="J563" s="74"/>
      <c r="K563" s="86"/>
      <c r="L563" s="74"/>
      <c r="M563" s="74"/>
      <c r="N563" s="74"/>
      <c r="O563" s="74"/>
      <c r="P563" s="74"/>
      <c r="Q563" s="74"/>
      <c r="R563" s="3" t="s">
        <v>444</v>
      </c>
      <c r="S563" s="79"/>
      <c r="T563" s="80"/>
      <c r="U563" s="80"/>
      <c r="V563" s="81"/>
    </row>
    <row r="564" spans="1:22" ht="39" customHeight="1" x14ac:dyDescent="0.15">
      <c r="A564" s="82"/>
      <c r="B564" s="83"/>
      <c r="C564" s="84"/>
      <c r="D564" s="84"/>
      <c r="E564" s="82"/>
      <c r="F564" s="85"/>
      <c r="G564" s="85"/>
      <c r="H564" s="74"/>
      <c r="I564" s="74"/>
      <c r="J564" s="74"/>
      <c r="K564" s="86"/>
      <c r="L564" s="74"/>
      <c r="M564" s="74"/>
      <c r="N564" s="74"/>
      <c r="O564" s="74"/>
      <c r="P564" s="74"/>
      <c r="Q564" s="74"/>
      <c r="R564" s="4" t="s">
        <v>64</v>
      </c>
      <c r="S564" s="79"/>
      <c r="T564" s="80"/>
      <c r="U564" s="80"/>
      <c r="V564" s="81"/>
    </row>
    <row r="565" spans="1:22" ht="13.35" customHeight="1" x14ac:dyDescent="0.15">
      <c r="A565" s="82" t="s">
        <v>48</v>
      </c>
      <c r="B565" s="83" t="s">
        <v>465</v>
      </c>
      <c r="C565" s="84">
        <v>1962</v>
      </c>
      <c r="D565" s="84"/>
      <c r="E565" s="82" t="s">
        <v>63</v>
      </c>
      <c r="F565" s="85">
        <v>2</v>
      </c>
      <c r="G565" s="85">
        <v>2</v>
      </c>
      <c r="H565" s="74">
        <v>886.7</v>
      </c>
      <c r="I565" s="74">
        <v>732.8</v>
      </c>
      <c r="J565" s="74">
        <v>393.9</v>
      </c>
      <c r="K565" s="86">
        <v>35</v>
      </c>
      <c r="L565" s="74">
        <v>12465308.369999999</v>
      </c>
      <c r="M565" s="74">
        <v>0</v>
      </c>
      <c r="N565" s="74">
        <v>0</v>
      </c>
      <c r="O565" s="74">
        <v>0</v>
      </c>
      <c r="P565" s="74">
        <v>12465308.369999999</v>
      </c>
      <c r="Q565" s="74">
        <v>0</v>
      </c>
      <c r="R565" s="3" t="s">
        <v>443</v>
      </c>
      <c r="S565" s="79" t="s">
        <v>31</v>
      </c>
      <c r="T565" s="80">
        <v>17010.52</v>
      </c>
      <c r="U565" s="80">
        <v>17010.52</v>
      </c>
      <c r="V565" s="81">
        <v>46022</v>
      </c>
    </row>
    <row r="566" spans="1:22" ht="28.5" customHeight="1" x14ac:dyDescent="0.15">
      <c r="A566" s="82"/>
      <c r="B566" s="83"/>
      <c r="C566" s="84"/>
      <c r="D566" s="84"/>
      <c r="E566" s="82"/>
      <c r="F566" s="85"/>
      <c r="G566" s="85"/>
      <c r="H566" s="74"/>
      <c r="I566" s="74"/>
      <c r="J566" s="74"/>
      <c r="K566" s="86"/>
      <c r="L566" s="74"/>
      <c r="M566" s="74"/>
      <c r="N566" s="74"/>
      <c r="O566" s="74"/>
      <c r="P566" s="74"/>
      <c r="Q566" s="74"/>
      <c r="R566" s="3" t="s">
        <v>444</v>
      </c>
      <c r="S566" s="79"/>
      <c r="T566" s="80"/>
      <c r="U566" s="80"/>
      <c r="V566" s="81"/>
    </row>
    <row r="567" spans="1:22" ht="39" customHeight="1" x14ac:dyDescent="0.15">
      <c r="A567" s="82"/>
      <c r="B567" s="83"/>
      <c r="C567" s="84"/>
      <c r="D567" s="84"/>
      <c r="E567" s="82"/>
      <c r="F567" s="85"/>
      <c r="G567" s="85"/>
      <c r="H567" s="74"/>
      <c r="I567" s="74"/>
      <c r="J567" s="74"/>
      <c r="K567" s="86"/>
      <c r="L567" s="74"/>
      <c r="M567" s="74"/>
      <c r="N567" s="74"/>
      <c r="O567" s="74"/>
      <c r="P567" s="74"/>
      <c r="Q567" s="74"/>
      <c r="R567" s="4" t="s">
        <v>64</v>
      </c>
      <c r="S567" s="79"/>
      <c r="T567" s="80"/>
      <c r="U567" s="80"/>
      <c r="V567" s="81"/>
    </row>
    <row r="568" spans="1:22" ht="33" customHeight="1" x14ac:dyDescent="0.15">
      <c r="A568" s="68" t="s">
        <v>622</v>
      </c>
      <c r="B568" s="69"/>
      <c r="C568" s="10"/>
      <c r="D568" s="39"/>
      <c r="E568" s="39"/>
      <c r="F568" s="39"/>
      <c r="G568" s="39"/>
      <c r="H568" s="8">
        <f>SUM(H562:H565)</f>
        <v>1470.4</v>
      </c>
      <c r="I568" s="8">
        <f t="shared" ref="I568:Q568" si="23">SUM(I562:I565)</f>
        <v>1251.9000000000001</v>
      </c>
      <c r="J568" s="8">
        <f t="shared" si="23"/>
        <v>840.7</v>
      </c>
      <c r="K568" s="9">
        <f t="shared" si="23"/>
        <v>61</v>
      </c>
      <c r="L568" s="8">
        <f t="shared" si="23"/>
        <v>21294844.75</v>
      </c>
      <c r="M568" s="8">
        <f t="shared" si="23"/>
        <v>0</v>
      </c>
      <c r="N568" s="8">
        <f t="shared" si="23"/>
        <v>0</v>
      </c>
      <c r="O568" s="8">
        <f t="shared" si="23"/>
        <v>0</v>
      </c>
      <c r="P568" s="8">
        <f t="shared" si="23"/>
        <v>21294844.75</v>
      </c>
      <c r="Q568" s="8">
        <f t="shared" si="23"/>
        <v>0</v>
      </c>
      <c r="R568" s="39"/>
      <c r="S568" s="10" t="s">
        <v>34</v>
      </c>
      <c r="T568" s="39"/>
      <c r="U568" s="39"/>
      <c r="V568" s="39"/>
    </row>
    <row r="569" spans="1:22" ht="19.5" customHeight="1" x14ac:dyDescent="0.15">
      <c r="A569" s="82" t="s">
        <v>595</v>
      </c>
      <c r="B569" s="82"/>
      <c r="C569" s="82"/>
      <c r="D569" s="82"/>
      <c r="E569" s="82"/>
      <c r="F569" s="82"/>
      <c r="G569" s="82"/>
      <c r="H569" s="82"/>
      <c r="I569" s="82"/>
      <c r="J569" s="82"/>
      <c r="K569" s="82"/>
      <c r="L569" s="82"/>
      <c r="M569" s="82"/>
      <c r="N569" s="82"/>
      <c r="O569" s="82"/>
      <c r="P569" s="82"/>
      <c r="Q569" s="82"/>
      <c r="R569" s="82"/>
      <c r="S569" s="82"/>
      <c r="T569" s="82"/>
      <c r="U569" s="82"/>
      <c r="V569" s="82"/>
    </row>
    <row r="570" spans="1:22" ht="13.35" customHeight="1" x14ac:dyDescent="0.15">
      <c r="A570" s="82" t="s">
        <v>49</v>
      </c>
      <c r="B570" s="83" t="s">
        <v>466</v>
      </c>
      <c r="C570" s="84">
        <v>1960</v>
      </c>
      <c r="D570" s="84">
        <v>2012</v>
      </c>
      <c r="E570" s="82" t="s">
        <v>63</v>
      </c>
      <c r="F570" s="85">
        <v>2</v>
      </c>
      <c r="G570" s="85">
        <v>2</v>
      </c>
      <c r="H570" s="74">
        <v>726.3</v>
      </c>
      <c r="I570" s="74">
        <v>726.3</v>
      </c>
      <c r="J570" s="74">
        <v>373.2</v>
      </c>
      <c r="K570" s="86">
        <v>45</v>
      </c>
      <c r="L570" s="74">
        <v>12354721.01</v>
      </c>
      <c r="M570" s="74">
        <v>0</v>
      </c>
      <c r="N570" s="74">
        <v>0</v>
      </c>
      <c r="O570" s="74">
        <v>0</v>
      </c>
      <c r="P570" s="74">
        <v>12354721.01</v>
      </c>
      <c r="Q570" s="74">
        <v>0</v>
      </c>
      <c r="R570" s="3" t="s">
        <v>443</v>
      </c>
      <c r="S570" s="79" t="s">
        <v>31</v>
      </c>
      <c r="T570" s="80">
        <v>17010.490000000002</v>
      </c>
      <c r="U570" s="80">
        <v>17010.490000000002</v>
      </c>
      <c r="V570" s="81">
        <v>46022</v>
      </c>
    </row>
    <row r="571" spans="1:22" ht="24.6" customHeight="1" x14ac:dyDescent="0.15">
      <c r="A571" s="82"/>
      <c r="B571" s="83"/>
      <c r="C571" s="84"/>
      <c r="D571" s="84"/>
      <c r="E571" s="82"/>
      <c r="F571" s="85"/>
      <c r="G571" s="85"/>
      <c r="H571" s="74"/>
      <c r="I571" s="74"/>
      <c r="J571" s="74"/>
      <c r="K571" s="86"/>
      <c r="L571" s="74"/>
      <c r="M571" s="74"/>
      <c r="N571" s="74"/>
      <c r="O571" s="74"/>
      <c r="P571" s="74"/>
      <c r="Q571" s="74"/>
      <c r="R571" s="3" t="s">
        <v>444</v>
      </c>
      <c r="S571" s="79"/>
      <c r="T571" s="80"/>
      <c r="U571" s="80"/>
      <c r="V571" s="81"/>
    </row>
    <row r="572" spans="1:22" ht="43.5" customHeight="1" x14ac:dyDescent="0.15">
      <c r="A572" s="82"/>
      <c r="B572" s="83"/>
      <c r="C572" s="84"/>
      <c r="D572" s="84"/>
      <c r="E572" s="82"/>
      <c r="F572" s="85"/>
      <c r="G572" s="85"/>
      <c r="H572" s="74"/>
      <c r="I572" s="74"/>
      <c r="J572" s="74"/>
      <c r="K572" s="86"/>
      <c r="L572" s="74"/>
      <c r="M572" s="74"/>
      <c r="N572" s="74"/>
      <c r="O572" s="74"/>
      <c r="P572" s="74"/>
      <c r="Q572" s="74"/>
      <c r="R572" s="4" t="s">
        <v>64</v>
      </c>
      <c r="S572" s="79"/>
      <c r="T572" s="80"/>
      <c r="U572" s="80"/>
      <c r="V572" s="81"/>
    </row>
    <row r="573" spans="1:22" ht="34.5" customHeight="1" x14ac:dyDescent="0.15">
      <c r="A573" s="91" t="s">
        <v>623</v>
      </c>
      <c r="B573" s="91"/>
      <c r="C573" s="10"/>
      <c r="D573" s="39"/>
      <c r="E573" s="39"/>
      <c r="F573" s="39"/>
      <c r="G573" s="39"/>
      <c r="H573" s="8">
        <f>SUM(H570)</f>
        <v>726.3</v>
      </c>
      <c r="I573" s="8">
        <f t="shared" ref="I573:Q573" si="24">SUM(I570)</f>
        <v>726.3</v>
      </c>
      <c r="J573" s="8">
        <f t="shared" si="24"/>
        <v>373.2</v>
      </c>
      <c r="K573" s="9">
        <f t="shared" si="24"/>
        <v>45</v>
      </c>
      <c r="L573" s="8">
        <f t="shared" si="24"/>
        <v>12354721.01</v>
      </c>
      <c r="M573" s="8">
        <f t="shared" si="24"/>
        <v>0</v>
      </c>
      <c r="N573" s="8">
        <f t="shared" si="24"/>
        <v>0</v>
      </c>
      <c r="O573" s="8">
        <f t="shared" si="24"/>
        <v>0</v>
      </c>
      <c r="P573" s="8">
        <f t="shared" si="24"/>
        <v>12354721.01</v>
      </c>
      <c r="Q573" s="8">
        <f t="shared" si="24"/>
        <v>0</v>
      </c>
      <c r="R573" s="39"/>
      <c r="S573" s="10" t="s">
        <v>31</v>
      </c>
      <c r="T573" s="39"/>
      <c r="U573" s="39"/>
      <c r="V573" s="39"/>
    </row>
    <row r="574" spans="1:22" ht="24" customHeight="1" x14ac:dyDescent="0.15">
      <c r="A574" s="82" t="s">
        <v>596</v>
      </c>
      <c r="B574" s="82"/>
      <c r="C574" s="82"/>
      <c r="D574" s="82"/>
      <c r="E574" s="82"/>
      <c r="F574" s="82"/>
      <c r="G574" s="82"/>
      <c r="H574" s="82"/>
      <c r="I574" s="82"/>
      <c r="J574" s="82"/>
      <c r="K574" s="82"/>
      <c r="L574" s="82"/>
      <c r="M574" s="82"/>
      <c r="N574" s="82"/>
      <c r="O574" s="82"/>
      <c r="P574" s="82"/>
      <c r="Q574" s="82"/>
      <c r="R574" s="82"/>
      <c r="S574" s="82"/>
      <c r="T574" s="82"/>
      <c r="U574" s="82"/>
      <c r="V574" s="82"/>
    </row>
    <row r="575" spans="1:22" ht="13.35" customHeight="1" x14ac:dyDescent="0.15">
      <c r="A575" s="82" t="s">
        <v>50</v>
      </c>
      <c r="B575" s="83" t="s">
        <v>467</v>
      </c>
      <c r="C575" s="84">
        <v>1935</v>
      </c>
      <c r="D575" s="84"/>
      <c r="E575" s="82" t="s">
        <v>63</v>
      </c>
      <c r="F575" s="85">
        <v>2</v>
      </c>
      <c r="G575" s="85">
        <v>2</v>
      </c>
      <c r="H575" s="74">
        <v>553.6</v>
      </c>
      <c r="I575" s="74">
        <v>553.6</v>
      </c>
      <c r="J575" s="74">
        <v>306.2</v>
      </c>
      <c r="K575" s="86">
        <v>27</v>
      </c>
      <c r="L575" s="74">
        <v>9416500.0399999991</v>
      </c>
      <c r="M575" s="74">
        <v>0</v>
      </c>
      <c r="N575" s="74">
        <v>0</v>
      </c>
      <c r="O575" s="74">
        <v>0</v>
      </c>
      <c r="P575" s="74">
        <v>9416500.0399999991</v>
      </c>
      <c r="Q575" s="74">
        <v>0</v>
      </c>
      <c r="R575" s="3" t="s">
        <v>443</v>
      </c>
      <c r="S575" s="79" t="s">
        <v>31</v>
      </c>
      <c r="T575" s="80">
        <v>17009.57</v>
      </c>
      <c r="U575" s="80">
        <v>17009.57</v>
      </c>
      <c r="V575" s="81">
        <v>46022</v>
      </c>
    </row>
    <row r="576" spans="1:22" ht="26.25" customHeight="1" x14ac:dyDescent="0.15">
      <c r="A576" s="82"/>
      <c r="B576" s="83"/>
      <c r="C576" s="84"/>
      <c r="D576" s="84"/>
      <c r="E576" s="82"/>
      <c r="F576" s="85"/>
      <c r="G576" s="85"/>
      <c r="H576" s="74"/>
      <c r="I576" s="74"/>
      <c r="J576" s="74"/>
      <c r="K576" s="86"/>
      <c r="L576" s="74"/>
      <c r="M576" s="74"/>
      <c r="N576" s="74"/>
      <c r="O576" s="74"/>
      <c r="P576" s="74"/>
      <c r="Q576" s="74"/>
      <c r="R576" s="3" t="s">
        <v>444</v>
      </c>
      <c r="S576" s="79"/>
      <c r="T576" s="80"/>
      <c r="U576" s="80"/>
      <c r="V576" s="81"/>
    </row>
    <row r="577" spans="1:22" ht="38.25" customHeight="1" x14ac:dyDescent="0.15">
      <c r="A577" s="82"/>
      <c r="B577" s="83"/>
      <c r="C577" s="84"/>
      <c r="D577" s="84"/>
      <c r="E577" s="82"/>
      <c r="F577" s="85"/>
      <c r="G577" s="85"/>
      <c r="H577" s="74"/>
      <c r="I577" s="74"/>
      <c r="J577" s="74"/>
      <c r="K577" s="86"/>
      <c r="L577" s="74"/>
      <c r="M577" s="74"/>
      <c r="N577" s="74"/>
      <c r="O577" s="74"/>
      <c r="P577" s="74"/>
      <c r="Q577" s="74"/>
      <c r="R577" s="4" t="s">
        <v>64</v>
      </c>
      <c r="S577" s="79"/>
      <c r="T577" s="80"/>
      <c r="U577" s="80"/>
      <c r="V577" s="81"/>
    </row>
    <row r="578" spans="1:22" ht="15.75" customHeight="1" x14ac:dyDescent="0.15">
      <c r="A578" s="82" t="s">
        <v>84</v>
      </c>
      <c r="B578" s="83" t="s">
        <v>468</v>
      </c>
      <c r="C578" s="84">
        <v>1983</v>
      </c>
      <c r="D578" s="84"/>
      <c r="E578" s="82" t="s">
        <v>63</v>
      </c>
      <c r="F578" s="85">
        <v>2</v>
      </c>
      <c r="G578" s="85">
        <v>1</v>
      </c>
      <c r="H578" s="74">
        <v>448</v>
      </c>
      <c r="I578" s="74">
        <v>414</v>
      </c>
      <c r="J578" s="74">
        <v>194.48</v>
      </c>
      <c r="K578" s="86">
        <v>0</v>
      </c>
      <c r="L578" s="74">
        <v>7041423.9000000004</v>
      </c>
      <c r="M578" s="74">
        <v>0</v>
      </c>
      <c r="N578" s="74">
        <v>0</v>
      </c>
      <c r="O578" s="74">
        <v>0</v>
      </c>
      <c r="P578" s="74">
        <v>7041423.9000000004</v>
      </c>
      <c r="Q578" s="74">
        <v>0</v>
      </c>
      <c r="R578" s="3" t="s">
        <v>443</v>
      </c>
      <c r="S578" s="79" t="s">
        <v>31</v>
      </c>
      <c r="T578" s="80">
        <v>17008.27</v>
      </c>
      <c r="U578" s="80">
        <v>17008.27</v>
      </c>
      <c r="V578" s="81">
        <v>46022</v>
      </c>
    </row>
    <row r="579" spans="1:22" ht="27.75" customHeight="1" x14ac:dyDescent="0.15">
      <c r="A579" s="82"/>
      <c r="B579" s="83"/>
      <c r="C579" s="84"/>
      <c r="D579" s="84"/>
      <c r="E579" s="82"/>
      <c r="F579" s="85"/>
      <c r="G579" s="85"/>
      <c r="H579" s="74"/>
      <c r="I579" s="74"/>
      <c r="J579" s="74"/>
      <c r="K579" s="86"/>
      <c r="L579" s="74"/>
      <c r="M579" s="74"/>
      <c r="N579" s="74"/>
      <c r="O579" s="74"/>
      <c r="P579" s="74"/>
      <c r="Q579" s="74"/>
      <c r="R579" s="3" t="s">
        <v>444</v>
      </c>
      <c r="S579" s="79"/>
      <c r="T579" s="80"/>
      <c r="U579" s="80"/>
      <c r="V579" s="81"/>
    </row>
    <row r="580" spans="1:22" ht="38.25" customHeight="1" x14ac:dyDescent="0.15">
      <c r="A580" s="82"/>
      <c r="B580" s="83"/>
      <c r="C580" s="84"/>
      <c r="D580" s="84"/>
      <c r="E580" s="82"/>
      <c r="F580" s="85"/>
      <c r="G580" s="85"/>
      <c r="H580" s="74"/>
      <c r="I580" s="74"/>
      <c r="J580" s="74"/>
      <c r="K580" s="86"/>
      <c r="L580" s="74"/>
      <c r="M580" s="74"/>
      <c r="N580" s="74"/>
      <c r="O580" s="74"/>
      <c r="P580" s="74"/>
      <c r="Q580" s="74"/>
      <c r="R580" s="4" t="s">
        <v>64</v>
      </c>
      <c r="S580" s="79"/>
      <c r="T580" s="80"/>
      <c r="U580" s="80"/>
      <c r="V580" s="81"/>
    </row>
    <row r="581" spans="1:22" ht="28.5" customHeight="1" x14ac:dyDescent="0.15">
      <c r="A581" s="68" t="s">
        <v>624</v>
      </c>
      <c r="B581" s="69"/>
      <c r="C581" s="10"/>
      <c r="D581" s="39"/>
      <c r="E581" s="39"/>
      <c r="F581" s="39"/>
      <c r="G581" s="39"/>
      <c r="H581" s="8">
        <f>SUM(H575:H578)</f>
        <v>1001.6</v>
      </c>
      <c r="I581" s="8">
        <f t="shared" ref="I581:Q581" si="25">SUM(I575:I578)</f>
        <v>967.6</v>
      </c>
      <c r="J581" s="8">
        <f t="shared" si="25"/>
        <v>500.67999999999995</v>
      </c>
      <c r="K581" s="9">
        <f t="shared" si="25"/>
        <v>27</v>
      </c>
      <c r="L581" s="8">
        <f t="shared" si="25"/>
        <v>16457923.939999999</v>
      </c>
      <c r="M581" s="8">
        <f t="shared" si="25"/>
        <v>0</v>
      </c>
      <c r="N581" s="8">
        <f t="shared" si="25"/>
        <v>0</v>
      </c>
      <c r="O581" s="8">
        <f t="shared" si="25"/>
        <v>0</v>
      </c>
      <c r="P581" s="8">
        <f t="shared" si="25"/>
        <v>16457923.939999999</v>
      </c>
      <c r="Q581" s="8">
        <f t="shared" si="25"/>
        <v>0</v>
      </c>
      <c r="R581" s="39"/>
      <c r="S581" s="10" t="s">
        <v>34</v>
      </c>
      <c r="T581" s="39"/>
      <c r="U581" s="39"/>
      <c r="V581" s="39"/>
    </row>
    <row r="582" spans="1:22" ht="23.25" customHeight="1" x14ac:dyDescent="0.15">
      <c r="A582" s="82" t="s">
        <v>597</v>
      </c>
      <c r="B582" s="82"/>
      <c r="C582" s="82"/>
      <c r="D582" s="82"/>
      <c r="E582" s="82"/>
      <c r="F582" s="82"/>
      <c r="G582" s="82"/>
      <c r="H582" s="82"/>
      <c r="I582" s="82"/>
      <c r="J582" s="82"/>
      <c r="K582" s="82"/>
      <c r="L582" s="82"/>
      <c r="M582" s="82"/>
      <c r="N582" s="82"/>
      <c r="O582" s="82"/>
      <c r="P582" s="82"/>
      <c r="Q582" s="82"/>
      <c r="R582" s="82"/>
      <c r="S582" s="82"/>
      <c r="T582" s="82"/>
      <c r="U582" s="82"/>
      <c r="V582" s="82"/>
    </row>
    <row r="583" spans="1:22" ht="28.5" customHeight="1" x14ac:dyDescent="0.15">
      <c r="A583" s="82" t="s">
        <v>86</v>
      </c>
      <c r="B583" s="83" t="s">
        <v>469</v>
      </c>
      <c r="C583" s="84">
        <v>1965</v>
      </c>
      <c r="D583" s="84"/>
      <c r="E583" s="82" t="s">
        <v>53</v>
      </c>
      <c r="F583" s="85">
        <v>4</v>
      </c>
      <c r="G583" s="85">
        <v>3</v>
      </c>
      <c r="H583" s="74">
        <v>2082.8000000000002</v>
      </c>
      <c r="I583" s="74">
        <v>1939.6</v>
      </c>
      <c r="J583" s="74">
        <v>1620.22</v>
      </c>
      <c r="K583" s="86">
        <v>97</v>
      </c>
      <c r="L583" s="74">
        <v>6763288.6500000004</v>
      </c>
      <c r="M583" s="74">
        <v>0</v>
      </c>
      <c r="N583" s="74">
        <v>0</v>
      </c>
      <c r="O583" s="74">
        <v>0</v>
      </c>
      <c r="P583" s="74">
        <v>6763288.6500000004</v>
      </c>
      <c r="Q583" s="74">
        <v>0</v>
      </c>
      <c r="R583" s="3" t="s">
        <v>233</v>
      </c>
      <c r="S583" s="79" t="s">
        <v>34</v>
      </c>
      <c r="T583" s="80">
        <v>3486.95</v>
      </c>
      <c r="U583" s="80">
        <v>3486.95</v>
      </c>
      <c r="V583" s="81">
        <v>46022</v>
      </c>
    </row>
    <row r="584" spans="1:22" ht="28.5" customHeight="1" x14ac:dyDescent="0.15">
      <c r="A584" s="82"/>
      <c r="B584" s="83"/>
      <c r="C584" s="84"/>
      <c r="D584" s="84"/>
      <c r="E584" s="82"/>
      <c r="F584" s="85"/>
      <c r="G584" s="85"/>
      <c r="H584" s="74"/>
      <c r="I584" s="74"/>
      <c r="J584" s="74"/>
      <c r="K584" s="86"/>
      <c r="L584" s="74"/>
      <c r="M584" s="74"/>
      <c r="N584" s="74"/>
      <c r="O584" s="74"/>
      <c r="P584" s="74"/>
      <c r="Q584" s="74"/>
      <c r="R584" s="3" t="s">
        <v>264</v>
      </c>
      <c r="S584" s="79"/>
      <c r="T584" s="80"/>
      <c r="U584" s="80"/>
      <c r="V584" s="81"/>
    </row>
    <row r="585" spans="1:22" ht="39" customHeight="1" x14ac:dyDescent="0.15">
      <c r="A585" s="82"/>
      <c r="B585" s="83"/>
      <c r="C585" s="84"/>
      <c r="D585" s="84"/>
      <c r="E585" s="82"/>
      <c r="F585" s="85"/>
      <c r="G585" s="85"/>
      <c r="H585" s="74"/>
      <c r="I585" s="74"/>
      <c r="J585" s="74"/>
      <c r="K585" s="86"/>
      <c r="L585" s="74"/>
      <c r="M585" s="74"/>
      <c r="N585" s="74"/>
      <c r="O585" s="74"/>
      <c r="P585" s="74"/>
      <c r="Q585" s="74"/>
      <c r="R585" s="3" t="s">
        <v>234</v>
      </c>
      <c r="S585" s="79"/>
      <c r="T585" s="80"/>
      <c r="U585" s="80"/>
      <c r="V585" s="81"/>
    </row>
    <row r="586" spans="1:22" ht="42" customHeight="1" x14ac:dyDescent="0.15">
      <c r="A586" s="82"/>
      <c r="B586" s="83"/>
      <c r="C586" s="84"/>
      <c r="D586" s="84"/>
      <c r="E586" s="82"/>
      <c r="F586" s="85"/>
      <c r="G586" s="85"/>
      <c r="H586" s="74"/>
      <c r="I586" s="74"/>
      <c r="J586" s="74"/>
      <c r="K586" s="86"/>
      <c r="L586" s="74"/>
      <c r="M586" s="74"/>
      <c r="N586" s="74"/>
      <c r="O586" s="74"/>
      <c r="P586" s="74"/>
      <c r="Q586" s="74"/>
      <c r="R586" s="3" t="s">
        <v>470</v>
      </c>
      <c r="S586" s="79"/>
      <c r="T586" s="80"/>
      <c r="U586" s="80"/>
      <c r="V586" s="81"/>
    </row>
    <row r="587" spans="1:22" ht="39.75" customHeight="1" x14ac:dyDescent="0.15">
      <c r="A587" s="82"/>
      <c r="B587" s="83"/>
      <c r="C587" s="84"/>
      <c r="D587" s="84"/>
      <c r="E587" s="82"/>
      <c r="F587" s="85"/>
      <c r="G587" s="85"/>
      <c r="H587" s="74"/>
      <c r="I587" s="74"/>
      <c r="J587" s="74"/>
      <c r="K587" s="86"/>
      <c r="L587" s="74"/>
      <c r="M587" s="74"/>
      <c r="N587" s="74"/>
      <c r="O587" s="74"/>
      <c r="P587" s="74"/>
      <c r="Q587" s="74"/>
      <c r="R587" s="3" t="s">
        <v>471</v>
      </c>
      <c r="S587" s="79"/>
      <c r="T587" s="80"/>
      <c r="U587" s="80"/>
      <c r="V587" s="81"/>
    </row>
    <row r="588" spans="1:22" ht="53.25" customHeight="1" x14ac:dyDescent="0.15">
      <c r="A588" s="82"/>
      <c r="B588" s="83"/>
      <c r="C588" s="84"/>
      <c r="D588" s="84"/>
      <c r="E588" s="82"/>
      <c r="F588" s="85"/>
      <c r="G588" s="85"/>
      <c r="H588" s="74"/>
      <c r="I588" s="74"/>
      <c r="J588" s="74"/>
      <c r="K588" s="86"/>
      <c r="L588" s="74"/>
      <c r="M588" s="74"/>
      <c r="N588" s="74"/>
      <c r="O588" s="74"/>
      <c r="P588" s="74"/>
      <c r="Q588" s="74"/>
      <c r="R588" s="4" t="s">
        <v>472</v>
      </c>
      <c r="S588" s="79"/>
      <c r="T588" s="80"/>
      <c r="U588" s="80"/>
      <c r="V588" s="81"/>
    </row>
    <row r="589" spans="1:22" ht="13.35" customHeight="1" x14ac:dyDescent="0.15">
      <c r="A589" s="82" t="s">
        <v>88</v>
      </c>
      <c r="B589" s="83" t="s">
        <v>473</v>
      </c>
      <c r="C589" s="84">
        <v>1960</v>
      </c>
      <c r="D589" s="84"/>
      <c r="E589" s="82" t="s">
        <v>63</v>
      </c>
      <c r="F589" s="85">
        <v>2</v>
      </c>
      <c r="G589" s="85">
        <v>2</v>
      </c>
      <c r="H589" s="74">
        <v>808.3</v>
      </c>
      <c r="I589" s="74">
        <v>728.9</v>
      </c>
      <c r="J589" s="74">
        <v>213.7</v>
      </c>
      <c r="K589" s="86">
        <v>0</v>
      </c>
      <c r="L589" s="74">
        <v>12398955.960000001</v>
      </c>
      <c r="M589" s="74">
        <v>0</v>
      </c>
      <c r="N589" s="74">
        <v>0</v>
      </c>
      <c r="O589" s="74">
        <v>0</v>
      </c>
      <c r="P589" s="74">
        <v>12398955.960000001</v>
      </c>
      <c r="Q589" s="74">
        <v>0</v>
      </c>
      <c r="R589" s="3" t="s">
        <v>443</v>
      </c>
      <c r="S589" s="79" t="s">
        <v>31</v>
      </c>
      <c r="T589" s="80">
        <v>17010.5</v>
      </c>
      <c r="U589" s="80">
        <v>17010.5</v>
      </c>
      <c r="V589" s="81">
        <v>46022</v>
      </c>
    </row>
    <row r="590" spans="1:22" ht="24.6" customHeight="1" x14ac:dyDescent="0.15">
      <c r="A590" s="82"/>
      <c r="B590" s="83"/>
      <c r="C590" s="84"/>
      <c r="D590" s="84"/>
      <c r="E590" s="82"/>
      <c r="F590" s="85"/>
      <c r="G590" s="85"/>
      <c r="H590" s="74"/>
      <c r="I590" s="74"/>
      <c r="J590" s="74"/>
      <c r="K590" s="86"/>
      <c r="L590" s="74"/>
      <c r="M590" s="74"/>
      <c r="N590" s="74"/>
      <c r="O590" s="74"/>
      <c r="P590" s="74"/>
      <c r="Q590" s="74"/>
      <c r="R590" s="3" t="s">
        <v>444</v>
      </c>
      <c r="S590" s="79"/>
      <c r="T590" s="80"/>
      <c r="U590" s="80"/>
      <c r="V590" s="81"/>
    </row>
    <row r="591" spans="1:22" ht="39.75" customHeight="1" x14ac:dyDescent="0.15">
      <c r="A591" s="82"/>
      <c r="B591" s="83"/>
      <c r="C591" s="84"/>
      <c r="D591" s="84"/>
      <c r="E591" s="82"/>
      <c r="F591" s="85"/>
      <c r="G591" s="85"/>
      <c r="H591" s="74"/>
      <c r="I591" s="74"/>
      <c r="J591" s="74"/>
      <c r="K591" s="86"/>
      <c r="L591" s="74"/>
      <c r="M591" s="74"/>
      <c r="N591" s="74"/>
      <c r="O591" s="74"/>
      <c r="P591" s="74"/>
      <c r="Q591" s="74"/>
      <c r="R591" s="4" t="s">
        <v>64</v>
      </c>
      <c r="S591" s="79"/>
      <c r="T591" s="80"/>
      <c r="U591" s="80"/>
      <c r="V591" s="81"/>
    </row>
    <row r="592" spans="1:22" ht="30" customHeight="1" x14ac:dyDescent="0.15">
      <c r="A592" s="68" t="s">
        <v>625</v>
      </c>
      <c r="B592" s="69"/>
      <c r="C592" s="10"/>
      <c r="D592" s="39"/>
      <c r="E592" s="39"/>
      <c r="F592" s="39"/>
      <c r="G592" s="39"/>
      <c r="H592" s="8">
        <f>SUM(H583:H589)</f>
        <v>2891.1000000000004</v>
      </c>
      <c r="I592" s="8">
        <f t="shared" ref="I592:Q592" si="26">SUM(I583:I589)</f>
        <v>2668.5</v>
      </c>
      <c r="J592" s="8">
        <f t="shared" si="26"/>
        <v>1833.92</v>
      </c>
      <c r="K592" s="9">
        <f t="shared" si="26"/>
        <v>97</v>
      </c>
      <c r="L592" s="8">
        <f t="shared" si="26"/>
        <v>19162244.609999999</v>
      </c>
      <c r="M592" s="8">
        <f t="shared" si="26"/>
        <v>0</v>
      </c>
      <c r="N592" s="8">
        <f t="shared" si="26"/>
        <v>0</v>
      </c>
      <c r="O592" s="8">
        <f t="shared" si="26"/>
        <v>0</v>
      </c>
      <c r="P592" s="8">
        <f t="shared" si="26"/>
        <v>19162244.609999999</v>
      </c>
      <c r="Q592" s="8">
        <f t="shared" si="26"/>
        <v>0</v>
      </c>
      <c r="R592" s="39"/>
      <c r="S592" s="10" t="s">
        <v>37</v>
      </c>
      <c r="T592" s="39"/>
      <c r="U592" s="39"/>
      <c r="V592" s="39"/>
    </row>
    <row r="593" spans="1:22" ht="19.5" customHeight="1" x14ac:dyDescent="0.15">
      <c r="A593" s="82" t="s">
        <v>598</v>
      </c>
      <c r="B593" s="82"/>
      <c r="C593" s="82"/>
      <c r="D593" s="82"/>
      <c r="E593" s="82"/>
      <c r="F593" s="82"/>
      <c r="G593" s="82"/>
      <c r="H593" s="82"/>
      <c r="I593" s="82"/>
      <c r="J593" s="82"/>
      <c r="K593" s="82"/>
      <c r="L593" s="82"/>
      <c r="M593" s="82"/>
      <c r="N593" s="82"/>
      <c r="O593" s="82"/>
      <c r="P593" s="82"/>
      <c r="Q593" s="82"/>
      <c r="R593" s="82"/>
      <c r="S593" s="82"/>
      <c r="T593" s="82"/>
      <c r="U593" s="82"/>
      <c r="V593" s="82"/>
    </row>
    <row r="594" spans="1:22" ht="26.25" customHeight="1" x14ac:dyDescent="0.15">
      <c r="A594" s="82" t="s">
        <v>90</v>
      </c>
      <c r="B594" s="83" t="s">
        <v>474</v>
      </c>
      <c r="C594" s="84">
        <v>1967</v>
      </c>
      <c r="D594" s="84">
        <v>2010</v>
      </c>
      <c r="E594" s="82" t="s">
        <v>53</v>
      </c>
      <c r="F594" s="85">
        <v>5</v>
      </c>
      <c r="G594" s="85">
        <v>4</v>
      </c>
      <c r="H594" s="74">
        <v>3147.3</v>
      </c>
      <c r="I594" s="74">
        <v>2845.3</v>
      </c>
      <c r="J594" s="74">
        <v>2367.2199999999998</v>
      </c>
      <c r="K594" s="86">
        <v>138</v>
      </c>
      <c r="L594" s="74">
        <v>5388398.7699999996</v>
      </c>
      <c r="M594" s="74">
        <v>0</v>
      </c>
      <c r="N594" s="74">
        <v>0</v>
      </c>
      <c r="O594" s="74">
        <v>0</v>
      </c>
      <c r="P594" s="74">
        <v>5388398.7699999996</v>
      </c>
      <c r="Q594" s="74">
        <v>0</v>
      </c>
      <c r="R594" s="3" t="s">
        <v>461</v>
      </c>
      <c r="S594" s="79" t="s">
        <v>31</v>
      </c>
      <c r="T594" s="80">
        <v>1893.79</v>
      </c>
      <c r="U594" s="80">
        <v>1893.79</v>
      </c>
      <c r="V594" s="81">
        <v>46022</v>
      </c>
    </row>
    <row r="595" spans="1:22" ht="25.5" customHeight="1" x14ac:dyDescent="0.15">
      <c r="A595" s="82"/>
      <c r="B595" s="83"/>
      <c r="C595" s="84"/>
      <c r="D595" s="84"/>
      <c r="E595" s="82"/>
      <c r="F595" s="85"/>
      <c r="G595" s="85"/>
      <c r="H595" s="74"/>
      <c r="I595" s="74"/>
      <c r="J595" s="74"/>
      <c r="K595" s="86"/>
      <c r="L595" s="74"/>
      <c r="M595" s="74"/>
      <c r="N595" s="74"/>
      <c r="O595" s="74"/>
      <c r="P595" s="74"/>
      <c r="Q595" s="74"/>
      <c r="R595" s="3" t="s">
        <v>462</v>
      </c>
      <c r="S595" s="79"/>
      <c r="T595" s="80"/>
      <c r="U595" s="80"/>
      <c r="V595" s="81"/>
    </row>
    <row r="596" spans="1:22" ht="38.25" customHeight="1" x14ac:dyDescent="0.15">
      <c r="A596" s="82"/>
      <c r="B596" s="83"/>
      <c r="C596" s="84"/>
      <c r="D596" s="84"/>
      <c r="E596" s="82"/>
      <c r="F596" s="85"/>
      <c r="G596" s="85"/>
      <c r="H596" s="74"/>
      <c r="I596" s="74"/>
      <c r="J596" s="74"/>
      <c r="K596" s="86"/>
      <c r="L596" s="74"/>
      <c r="M596" s="74"/>
      <c r="N596" s="74"/>
      <c r="O596" s="74"/>
      <c r="P596" s="74"/>
      <c r="Q596" s="74"/>
      <c r="R596" s="4" t="s">
        <v>463</v>
      </c>
      <c r="S596" s="79"/>
      <c r="T596" s="80"/>
      <c r="U596" s="80"/>
      <c r="V596" s="81"/>
    </row>
    <row r="597" spans="1:22" ht="13.35" customHeight="1" x14ac:dyDescent="0.15">
      <c r="A597" s="82" t="s">
        <v>92</v>
      </c>
      <c r="B597" s="83" t="s">
        <v>475</v>
      </c>
      <c r="C597" s="84">
        <v>1973</v>
      </c>
      <c r="D597" s="84"/>
      <c r="E597" s="82" t="s">
        <v>61</v>
      </c>
      <c r="F597" s="85">
        <v>5</v>
      </c>
      <c r="G597" s="85">
        <v>4</v>
      </c>
      <c r="H597" s="74">
        <v>2744.8</v>
      </c>
      <c r="I597" s="74">
        <v>2485.6</v>
      </c>
      <c r="J597" s="74">
        <v>2016.54</v>
      </c>
      <c r="K597" s="86">
        <v>135</v>
      </c>
      <c r="L597" s="74">
        <v>6777584.0700000003</v>
      </c>
      <c r="M597" s="74">
        <v>0</v>
      </c>
      <c r="N597" s="74">
        <v>0</v>
      </c>
      <c r="O597" s="74">
        <v>0</v>
      </c>
      <c r="P597" s="74">
        <v>6777584.0700000003</v>
      </c>
      <c r="Q597" s="74">
        <v>0</v>
      </c>
      <c r="R597" s="3" t="s">
        <v>69</v>
      </c>
      <c r="S597" s="79" t="s">
        <v>31</v>
      </c>
      <c r="T597" s="80">
        <v>2726.74</v>
      </c>
      <c r="U597" s="80">
        <v>2726.74</v>
      </c>
      <c r="V597" s="81">
        <v>46022</v>
      </c>
    </row>
    <row r="598" spans="1:22" ht="13.35" customHeight="1" x14ac:dyDescent="0.15">
      <c r="A598" s="82"/>
      <c r="B598" s="83"/>
      <c r="C598" s="84"/>
      <c r="D598" s="84"/>
      <c r="E598" s="82"/>
      <c r="F598" s="85"/>
      <c r="G598" s="85"/>
      <c r="H598" s="74"/>
      <c r="I598" s="74"/>
      <c r="J598" s="74"/>
      <c r="K598" s="86"/>
      <c r="L598" s="74"/>
      <c r="M598" s="74"/>
      <c r="N598" s="74"/>
      <c r="O598" s="74"/>
      <c r="P598" s="74"/>
      <c r="Q598" s="74"/>
      <c r="R598" s="3" t="s">
        <v>266</v>
      </c>
      <c r="S598" s="79"/>
      <c r="T598" s="80"/>
      <c r="U598" s="80"/>
      <c r="V598" s="81"/>
    </row>
    <row r="599" spans="1:22" ht="25.5" customHeight="1" x14ac:dyDescent="0.15">
      <c r="A599" s="82"/>
      <c r="B599" s="83"/>
      <c r="C599" s="84"/>
      <c r="D599" s="84"/>
      <c r="E599" s="82"/>
      <c r="F599" s="85"/>
      <c r="G599" s="85"/>
      <c r="H599" s="74"/>
      <c r="I599" s="74"/>
      <c r="J599" s="74"/>
      <c r="K599" s="86"/>
      <c r="L599" s="74"/>
      <c r="M599" s="74"/>
      <c r="N599" s="74"/>
      <c r="O599" s="74"/>
      <c r="P599" s="74"/>
      <c r="Q599" s="74"/>
      <c r="R599" s="4" t="s">
        <v>107</v>
      </c>
      <c r="S599" s="79"/>
      <c r="T599" s="80"/>
      <c r="U599" s="80"/>
      <c r="V599" s="81"/>
    </row>
    <row r="600" spans="1:22" ht="26.25" customHeight="1" x14ac:dyDescent="0.15">
      <c r="A600" s="82" t="s">
        <v>94</v>
      </c>
      <c r="B600" s="83" t="s">
        <v>476</v>
      </c>
      <c r="C600" s="84">
        <v>1965</v>
      </c>
      <c r="D600" s="84">
        <v>2010</v>
      </c>
      <c r="E600" s="82" t="s">
        <v>53</v>
      </c>
      <c r="F600" s="85">
        <v>5</v>
      </c>
      <c r="G600" s="85">
        <v>2</v>
      </c>
      <c r="H600" s="74">
        <v>1701.3</v>
      </c>
      <c r="I600" s="74">
        <v>1581.6</v>
      </c>
      <c r="J600" s="74">
        <v>1186.0899999999999</v>
      </c>
      <c r="K600" s="86">
        <v>72</v>
      </c>
      <c r="L600" s="74">
        <v>2993836.88</v>
      </c>
      <c r="M600" s="74">
        <v>0</v>
      </c>
      <c r="N600" s="74">
        <v>0</v>
      </c>
      <c r="O600" s="74">
        <v>0</v>
      </c>
      <c r="P600" s="74">
        <v>2993836.88</v>
      </c>
      <c r="Q600" s="74">
        <v>0</v>
      </c>
      <c r="R600" s="3" t="s">
        <v>461</v>
      </c>
      <c r="S600" s="79" t="s">
        <v>31</v>
      </c>
      <c r="T600" s="80">
        <v>1892.92</v>
      </c>
      <c r="U600" s="80">
        <v>1892.92</v>
      </c>
      <c r="V600" s="81">
        <v>46022</v>
      </c>
    </row>
    <row r="601" spans="1:22" ht="25.5" customHeight="1" x14ac:dyDescent="0.15">
      <c r="A601" s="82"/>
      <c r="B601" s="83"/>
      <c r="C601" s="84"/>
      <c r="D601" s="84"/>
      <c r="E601" s="82"/>
      <c r="F601" s="85"/>
      <c r="G601" s="85"/>
      <c r="H601" s="74"/>
      <c r="I601" s="74"/>
      <c r="J601" s="74"/>
      <c r="K601" s="86"/>
      <c r="L601" s="74"/>
      <c r="M601" s="74"/>
      <c r="N601" s="74"/>
      <c r="O601" s="74"/>
      <c r="P601" s="74"/>
      <c r="Q601" s="74"/>
      <c r="R601" s="3" t="s">
        <v>462</v>
      </c>
      <c r="S601" s="79"/>
      <c r="T601" s="80"/>
      <c r="U601" s="80"/>
      <c r="V601" s="81"/>
    </row>
    <row r="602" spans="1:22" ht="39.75" customHeight="1" x14ac:dyDescent="0.15">
      <c r="A602" s="82"/>
      <c r="B602" s="83"/>
      <c r="C602" s="84"/>
      <c r="D602" s="84"/>
      <c r="E602" s="82"/>
      <c r="F602" s="85"/>
      <c r="G602" s="85"/>
      <c r="H602" s="74"/>
      <c r="I602" s="74"/>
      <c r="J602" s="74"/>
      <c r="K602" s="86"/>
      <c r="L602" s="74"/>
      <c r="M602" s="74"/>
      <c r="N602" s="74"/>
      <c r="O602" s="74"/>
      <c r="P602" s="74"/>
      <c r="Q602" s="74"/>
      <c r="R602" s="4" t="s">
        <v>463</v>
      </c>
      <c r="S602" s="79"/>
      <c r="T602" s="80"/>
      <c r="U602" s="80"/>
      <c r="V602" s="81"/>
    </row>
    <row r="603" spans="1:22" ht="39" customHeight="1" x14ac:dyDescent="0.15">
      <c r="A603" s="10" t="s">
        <v>96</v>
      </c>
      <c r="B603" s="11" t="s">
        <v>477</v>
      </c>
      <c r="C603" s="12">
        <v>1963</v>
      </c>
      <c r="D603" s="12"/>
      <c r="E603" s="10" t="s">
        <v>63</v>
      </c>
      <c r="F603" s="13">
        <v>2</v>
      </c>
      <c r="G603" s="13">
        <v>1</v>
      </c>
      <c r="H603" s="8">
        <v>360.7</v>
      </c>
      <c r="I603" s="8">
        <v>333.9</v>
      </c>
      <c r="J603" s="8">
        <v>168.41</v>
      </c>
      <c r="K603" s="9">
        <v>10</v>
      </c>
      <c r="L603" s="8">
        <v>250425</v>
      </c>
      <c r="M603" s="8">
        <v>0</v>
      </c>
      <c r="N603" s="8">
        <v>0</v>
      </c>
      <c r="O603" s="8">
        <v>0</v>
      </c>
      <c r="P603" s="8">
        <v>250425</v>
      </c>
      <c r="Q603" s="8">
        <v>0</v>
      </c>
      <c r="R603" s="4" t="s">
        <v>64</v>
      </c>
      <c r="S603" s="5" t="s">
        <v>29</v>
      </c>
      <c r="T603" s="6">
        <v>750</v>
      </c>
      <c r="U603" s="6">
        <v>750</v>
      </c>
      <c r="V603" s="7">
        <v>46022</v>
      </c>
    </row>
    <row r="604" spans="1:22" ht="17.25" customHeight="1" x14ac:dyDescent="0.15">
      <c r="A604" s="82" t="s">
        <v>99</v>
      </c>
      <c r="B604" s="83" t="s">
        <v>478</v>
      </c>
      <c r="C604" s="84">
        <v>1945</v>
      </c>
      <c r="D604" s="84"/>
      <c r="E604" s="82" t="s">
        <v>63</v>
      </c>
      <c r="F604" s="85">
        <v>1</v>
      </c>
      <c r="G604" s="85">
        <v>5</v>
      </c>
      <c r="H604" s="74">
        <v>182.1</v>
      </c>
      <c r="I604" s="74">
        <v>182.1</v>
      </c>
      <c r="J604" s="74">
        <v>0</v>
      </c>
      <c r="K604" s="86">
        <v>14</v>
      </c>
      <c r="L604" s="74">
        <v>6245975.2300000004</v>
      </c>
      <c r="M604" s="74">
        <v>0</v>
      </c>
      <c r="N604" s="74">
        <v>0</v>
      </c>
      <c r="O604" s="74">
        <v>0</v>
      </c>
      <c r="P604" s="74">
        <v>6245975.2300000004</v>
      </c>
      <c r="Q604" s="74">
        <v>0</v>
      </c>
      <c r="R604" s="3" t="s">
        <v>443</v>
      </c>
      <c r="S604" s="79" t="s">
        <v>31</v>
      </c>
      <c r="T604" s="80">
        <v>34299.699999999997</v>
      </c>
      <c r="U604" s="80">
        <v>34299.699999999997</v>
      </c>
      <c r="V604" s="81">
        <v>46022</v>
      </c>
    </row>
    <row r="605" spans="1:22" ht="24.6" customHeight="1" x14ac:dyDescent="0.15">
      <c r="A605" s="82"/>
      <c r="B605" s="83"/>
      <c r="C605" s="84"/>
      <c r="D605" s="84"/>
      <c r="E605" s="82"/>
      <c r="F605" s="85"/>
      <c r="G605" s="85"/>
      <c r="H605" s="74"/>
      <c r="I605" s="74"/>
      <c r="J605" s="74"/>
      <c r="K605" s="86"/>
      <c r="L605" s="74"/>
      <c r="M605" s="74"/>
      <c r="N605" s="74"/>
      <c r="O605" s="74"/>
      <c r="P605" s="74"/>
      <c r="Q605" s="74"/>
      <c r="R605" s="3" t="s">
        <v>444</v>
      </c>
      <c r="S605" s="79"/>
      <c r="T605" s="80"/>
      <c r="U605" s="80"/>
      <c r="V605" s="81"/>
    </row>
    <row r="606" spans="1:22" ht="38.25" customHeight="1" x14ac:dyDescent="0.15">
      <c r="A606" s="82"/>
      <c r="B606" s="83"/>
      <c r="C606" s="84"/>
      <c r="D606" s="84"/>
      <c r="E606" s="82"/>
      <c r="F606" s="85"/>
      <c r="G606" s="85"/>
      <c r="H606" s="74"/>
      <c r="I606" s="74"/>
      <c r="J606" s="74"/>
      <c r="K606" s="86"/>
      <c r="L606" s="74"/>
      <c r="M606" s="74"/>
      <c r="N606" s="74"/>
      <c r="O606" s="74"/>
      <c r="P606" s="74"/>
      <c r="Q606" s="74"/>
      <c r="R606" s="4" t="s">
        <v>64</v>
      </c>
      <c r="S606" s="79"/>
      <c r="T606" s="80"/>
      <c r="U606" s="80"/>
      <c r="V606" s="81"/>
    </row>
    <row r="607" spans="1:22" ht="19.5" customHeight="1" x14ac:dyDescent="0.15">
      <c r="A607" s="82" t="s">
        <v>101</v>
      </c>
      <c r="B607" s="83" t="s">
        <v>479</v>
      </c>
      <c r="C607" s="84">
        <v>1951</v>
      </c>
      <c r="D607" s="84"/>
      <c r="E607" s="82" t="s">
        <v>63</v>
      </c>
      <c r="F607" s="85">
        <v>2</v>
      </c>
      <c r="G607" s="85">
        <v>2</v>
      </c>
      <c r="H607" s="74">
        <v>502.7</v>
      </c>
      <c r="I607" s="74">
        <v>456.4</v>
      </c>
      <c r="J607" s="74">
        <v>276.60000000000002</v>
      </c>
      <c r="K607" s="86">
        <v>25</v>
      </c>
      <c r="L607" s="74">
        <v>7762793.7300000004</v>
      </c>
      <c r="M607" s="74">
        <v>0</v>
      </c>
      <c r="N607" s="74">
        <v>0</v>
      </c>
      <c r="O607" s="74">
        <v>0</v>
      </c>
      <c r="P607" s="74">
        <v>7762793.7300000004</v>
      </c>
      <c r="Q607" s="74">
        <v>0</v>
      </c>
      <c r="R607" s="3" t="s">
        <v>443</v>
      </c>
      <c r="S607" s="79" t="s">
        <v>31</v>
      </c>
      <c r="T607" s="80">
        <v>17008.75</v>
      </c>
      <c r="U607" s="80">
        <v>17008.75</v>
      </c>
      <c r="V607" s="81">
        <v>46022</v>
      </c>
    </row>
    <row r="608" spans="1:22" ht="30" customHeight="1" x14ac:dyDescent="0.15">
      <c r="A608" s="82"/>
      <c r="B608" s="83"/>
      <c r="C608" s="84"/>
      <c r="D608" s="84"/>
      <c r="E608" s="82"/>
      <c r="F608" s="85"/>
      <c r="G608" s="85"/>
      <c r="H608" s="74"/>
      <c r="I608" s="74"/>
      <c r="J608" s="74"/>
      <c r="K608" s="86"/>
      <c r="L608" s="74"/>
      <c r="M608" s="74"/>
      <c r="N608" s="74"/>
      <c r="O608" s="74"/>
      <c r="P608" s="74"/>
      <c r="Q608" s="74"/>
      <c r="R608" s="3" t="s">
        <v>444</v>
      </c>
      <c r="S608" s="79"/>
      <c r="T608" s="80"/>
      <c r="U608" s="80"/>
      <c r="V608" s="81"/>
    </row>
    <row r="609" spans="1:22" ht="25.5" customHeight="1" x14ac:dyDescent="0.15">
      <c r="A609" s="82"/>
      <c r="B609" s="83"/>
      <c r="C609" s="84"/>
      <c r="D609" s="84"/>
      <c r="E609" s="82"/>
      <c r="F609" s="85"/>
      <c r="G609" s="85"/>
      <c r="H609" s="74"/>
      <c r="I609" s="74"/>
      <c r="J609" s="74"/>
      <c r="K609" s="86"/>
      <c r="L609" s="74"/>
      <c r="M609" s="74"/>
      <c r="N609" s="74"/>
      <c r="O609" s="74"/>
      <c r="P609" s="74"/>
      <c r="Q609" s="74"/>
      <c r="R609" s="4" t="s">
        <v>64</v>
      </c>
      <c r="S609" s="79"/>
      <c r="T609" s="80"/>
      <c r="U609" s="80"/>
      <c r="V609" s="81"/>
    </row>
    <row r="610" spans="1:22" ht="13.35" customHeight="1" x14ac:dyDescent="0.15">
      <c r="A610" s="82" t="s">
        <v>103</v>
      </c>
      <c r="B610" s="83" t="s">
        <v>480</v>
      </c>
      <c r="C610" s="84">
        <v>1966</v>
      </c>
      <c r="D610" s="84">
        <v>2009</v>
      </c>
      <c r="E610" s="82" t="s">
        <v>63</v>
      </c>
      <c r="F610" s="85">
        <v>2</v>
      </c>
      <c r="G610" s="85">
        <v>3</v>
      </c>
      <c r="H610" s="74">
        <v>569.20000000000005</v>
      </c>
      <c r="I610" s="74">
        <v>507.6</v>
      </c>
      <c r="J610" s="74">
        <v>222.3</v>
      </c>
      <c r="K610" s="86">
        <v>22</v>
      </c>
      <c r="L610" s="74">
        <v>8633881.8300000001</v>
      </c>
      <c r="M610" s="74">
        <v>0</v>
      </c>
      <c r="N610" s="74">
        <v>0</v>
      </c>
      <c r="O610" s="74">
        <v>0</v>
      </c>
      <c r="P610" s="74">
        <v>8633881.8300000001</v>
      </c>
      <c r="Q610" s="74">
        <v>0</v>
      </c>
      <c r="R610" s="3" t="s">
        <v>443</v>
      </c>
      <c r="S610" s="79" t="s">
        <v>31</v>
      </c>
      <c r="T610" s="80">
        <v>17009.22</v>
      </c>
      <c r="U610" s="80">
        <v>17009.22</v>
      </c>
      <c r="V610" s="81">
        <v>46022</v>
      </c>
    </row>
    <row r="611" spans="1:22" ht="24.6" customHeight="1" x14ac:dyDescent="0.15">
      <c r="A611" s="82"/>
      <c r="B611" s="83"/>
      <c r="C611" s="84"/>
      <c r="D611" s="84"/>
      <c r="E611" s="82"/>
      <c r="F611" s="85"/>
      <c r="G611" s="85"/>
      <c r="H611" s="74"/>
      <c r="I611" s="74"/>
      <c r="J611" s="74"/>
      <c r="K611" s="86"/>
      <c r="L611" s="74"/>
      <c r="M611" s="74"/>
      <c r="N611" s="74"/>
      <c r="O611" s="74"/>
      <c r="P611" s="74"/>
      <c r="Q611" s="74"/>
      <c r="R611" s="3" t="s">
        <v>444</v>
      </c>
      <c r="S611" s="79"/>
      <c r="T611" s="80"/>
      <c r="U611" s="80"/>
      <c r="V611" s="81"/>
    </row>
    <row r="612" spans="1:22" ht="41.25" customHeight="1" x14ac:dyDescent="0.15">
      <c r="A612" s="82"/>
      <c r="B612" s="83"/>
      <c r="C612" s="84"/>
      <c r="D612" s="84"/>
      <c r="E612" s="82"/>
      <c r="F612" s="85"/>
      <c r="G612" s="85"/>
      <c r="H612" s="74"/>
      <c r="I612" s="74"/>
      <c r="J612" s="74"/>
      <c r="K612" s="86"/>
      <c r="L612" s="74"/>
      <c r="M612" s="74"/>
      <c r="N612" s="74"/>
      <c r="O612" s="74"/>
      <c r="P612" s="74"/>
      <c r="Q612" s="74"/>
      <c r="R612" s="4" t="s">
        <v>64</v>
      </c>
      <c r="S612" s="79"/>
      <c r="T612" s="80"/>
      <c r="U612" s="80"/>
      <c r="V612" s="81"/>
    </row>
    <row r="613" spans="1:22" ht="33" customHeight="1" x14ac:dyDescent="0.15">
      <c r="A613" s="68" t="s">
        <v>617</v>
      </c>
      <c r="B613" s="69"/>
      <c r="C613" s="10"/>
      <c r="D613" s="39"/>
      <c r="E613" s="39"/>
      <c r="F613" s="39"/>
      <c r="G613" s="39"/>
      <c r="H613" s="8">
        <f>SUM(H594:H610)</f>
        <v>9208.1000000000022</v>
      </c>
      <c r="I613" s="8">
        <f t="shared" ref="I613:Q613" si="27">SUM(I594:I610)</f>
        <v>8392.5</v>
      </c>
      <c r="J613" s="8">
        <f t="shared" si="27"/>
        <v>6237.1600000000008</v>
      </c>
      <c r="K613" s="9">
        <f t="shared" si="27"/>
        <v>416</v>
      </c>
      <c r="L613" s="8">
        <f t="shared" si="27"/>
        <v>38052895.509999998</v>
      </c>
      <c r="M613" s="8">
        <f t="shared" si="27"/>
        <v>0</v>
      </c>
      <c r="N613" s="8">
        <f t="shared" si="27"/>
        <v>0</v>
      </c>
      <c r="O613" s="8">
        <f t="shared" si="27"/>
        <v>0</v>
      </c>
      <c r="P613" s="8">
        <f t="shared" si="27"/>
        <v>38052895.509999998</v>
      </c>
      <c r="Q613" s="8">
        <f t="shared" si="27"/>
        <v>0</v>
      </c>
      <c r="R613" s="39"/>
      <c r="S613" s="10" t="s">
        <v>47</v>
      </c>
      <c r="T613" s="39"/>
      <c r="U613" s="39"/>
      <c r="V613" s="39"/>
    </row>
    <row r="614" spans="1:22" ht="21.75" customHeight="1" x14ac:dyDescent="0.15">
      <c r="A614" s="82" t="s">
        <v>599</v>
      </c>
      <c r="B614" s="82"/>
      <c r="C614" s="82"/>
      <c r="D614" s="82"/>
      <c r="E614" s="82"/>
      <c r="F614" s="82"/>
      <c r="G614" s="82"/>
      <c r="H614" s="82"/>
      <c r="I614" s="82"/>
      <c r="J614" s="82"/>
      <c r="K614" s="82"/>
      <c r="L614" s="82"/>
      <c r="M614" s="82"/>
      <c r="N614" s="82"/>
      <c r="O614" s="82"/>
      <c r="P614" s="82"/>
      <c r="Q614" s="82"/>
      <c r="R614" s="82"/>
      <c r="S614" s="82"/>
      <c r="T614" s="82"/>
      <c r="U614" s="82"/>
      <c r="V614" s="82"/>
    </row>
    <row r="615" spans="1:22" ht="27" customHeight="1" x14ac:dyDescent="0.15">
      <c r="A615" s="82" t="s">
        <v>105</v>
      </c>
      <c r="B615" s="83" t="s">
        <v>301</v>
      </c>
      <c r="C615" s="84">
        <v>1985</v>
      </c>
      <c r="D615" s="84"/>
      <c r="E615" s="82" t="s">
        <v>61</v>
      </c>
      <c r="F615" s="85">
        <v>5</v>
      </c>
      <c r="G615" s="85">
        <v>6</v>
      </c>
      <c r="H615" s="74">
        <v>5494.2</v>
      </c>
      <c r="I615" s="74">
        <v>5076.8</v>
      </c>
      <c r="J615" s="74">
        <v>3932.94</v>
      </c>
      <c r="K615" s="86">
        <v>238</v>
      </c>
      <c r="L615" s="74">
        <v>9616732.1300000008</v>
      </c>
      <c r="M615" s="74">
        <v>0</v>
      </c>
      <c r="N615" s="74">
        <v>0</v>
      </c>
      <c r="O615" s="74">
        <v>0</v>
      </c>
      <c r="P615" s="74">
        <v>9616732.1300000008</v>
      </c>
      <c r="Q615" s="74">
        <v>0</v>
      </c>
      <c r="R615" s="3" t="s">
        <v>461</v>
      </c>
      <c r="S615" s="79" t="s">
        <v>31</v>
      </c>
      <c r="T615" s="80">
        <v>1894.25</v>
      </c>
      <c r="U615" s="80">
        <v>1894.25</v>
      </c>
      <c r="V615" s="81">
        <v>46022</v>
      </c>
    </row>
    <row r="616" spans="1:22" ht="28.5" customHeight="1" x14ac:dyDescent="0.15">
      <c r="A616" s="82"/>
      <c r="B616" s="83"/>
      <c r="C616" s="84"/>
      <c r="D616" s="84"/>
      <c r="E616" s="82"/>
      <c r="F616" s="85"/>
      <c r="G616" s="85"/>
      <c r="H616" s="74"/>
      <c r="I616" s="74"/>
      <c r="J616" s="74"/>
      <c r="K616" s="86"/>
      <c r="L616" s="74"/>
      <c r="M616" s="74"/>
      <c r="N616" s="74"/>
      <c r="O616" s="74"/>
      <c r="P616" s="74"/>
      <c r="Q616" s="74"/>
      <c r="R616" s="3" t="s">
        <v>462</v>
      </c>
      <c r="S616" s="79"/>
      <c r="T616" s="80"/>
      <c r="U616" s="80"/>
      <c r="V616" s="81"/>
    </row>
    <row r="617" spans="1:22" ht="37.5" customHeight="1" x14ac:dyDescent="0.15">
      <c r="A617" s="82"/>
      <c r="B617" s="83"/>
      <c r="C617" s="84"/>
      <c r="D617" s="84"/>
      <c r="E617" s="82"/>
      <c r="F617" s="85"/>
      <c r="G617" s="85"/>
      <c r="H617" s="74"/>
      <c r="I617" s="74"/>
      <c r="J617" s="74"/>
      <c r="K617" s="86"/>
      <c r="L617" s="74"/>
      <c r="M617" s="74"/>
      <c r="N617" s="74"/>
      <c r="O617" s="74"/>
      <c r="P617" s="74"/>
      <c r="Q617" s="74"/>
      <c r="R617" s="4" t="s">
        <v>463</v>
      </c>
      <c r="S617" s="79"/>
      <c r="T617" s="80"/>
      <c r="U617" s="80"/>
      <c r="V617" s="81"/>
    </row>
    <row r="618" spans="1:22" ht="30" customHeight="1" x14ac:dyDescent="0.15">
      <c r="A618" s="68" t="s">
        <v>626</v>
      </c>
      <c r="B618" s="69"/>
      <c r="C618" s="1"/>
      <c r="D618" s="2"/>
      <c r="E618" s="2"/>
      <c r="F618" s="2"/>
      <c r="G618" s="2"/>
      <c r="H618" s="31">
        <f>SUM(H615)</f>
        <v>5494.2</v>
      </c>
      <c r="I618" s="32">
        <f t="shared" ref="I618:Q618" si="28">SUM(I615)</f>
        <v>5076.8</v>
      </c>
      <c r="J618" s="32">
        <f t="shared" si="28"/>
        <v>3932.94</v>
      </c>
      <c r="K618" s="26">
        <f t="shared" si="28"/>
        <v>238</v>
      </c>
      <c r="L618" s="32">
        <f t="shared" si="28"/>
        <v>9616732.1300000008</v>
      </c>
      <c r="M618" s="25">
        <f t="shared" si="28"/>
        <v>0</v>
      </c>
      <c r="N618" s="25">
        <f t="shared" si="28"/>
        <v>0</v>
      </c>
      <c r="O618" s="25">
        <f t="shared" si="28"/>
        <v>0</v>
      </c>
      <c r="P618" s="32">
        <f t="shared" si="28"/>
        <v>9616732.1300000008</v>
      </c>
      <c r="Q618" s="32">
        <f t="shared" si="28"/>
        <v>0</v>
      </c>
      <c r="R618" s="2"/>
      <c r="S618" s="1" t="s">
        <v>459</v>
      </c>
      <c r="T618" s="2"/>
      <c r="U618" s="2"/>
      <c r="V618" s="2"/>
    </row>
    <row r="619" spans="1:22" ht="23.25" customHeight="1" x14ac:dyDescent="0.15">
      <c r="A619" s="87" t="s">
        <v>539</v>
      </c>
      <c r="B619" s="87"/>
      <c r="C619" s="1"/>
      <c r="D619" s="2"/>
      <c r="E619" s="2"/>
      <c r="F619" s="2"/>
      <c r="G619" s="2"/>
      <c r="H619" s="43">
        <f>H618+H613+H592+H581+H573+H568+H560+H534+H486</f>
        <v>56852.4</v>
      </c>
      <c r="I619" s="43">
        <f t="shared" ref="I619:Q619" si="29">I618+I613+I592+I581+I573+I568+I560+I534+I486</f>
        <v>51094.3</v>
      </c>
      <c r="J619" s="43">
        <f t="shared" si="29"/>
        <v>37189.339999999997</v>
      </c>
      <c r="K619" s="1">
        <f t="shared" si="29"/>
        <v>2048</v>
      </c>
      <c r="L619" s="43">
        <f t="shared" si="29"/>
        <v>369394185.19999999</v>
      </c>
      <c r="M619" s="1">
        <f t="shared" si="29"/>
        <v>0</v>
      </c>
      <c r="N619" s="1">
        <f t="shared" si="29"/>
        <v>0</v>
      </c>
      <c r="O619" s="1">
        <f t="shared" si="29"/>
        <v>0</v>
      </c>
      <c r="P619" s="43">
        <f t="shared" si="29"/>
        <v>369394185.19999999</v>
      </c>
      <c r="Q619" s="1">
        <f t="shared" si="29"/>
        <v>0</v>
      </c>
      <c r="R619" s="1"/>
      <c r="S619" s="1">
        <f>S618+S613+S592+S581+S573+S568+S560+S534+S486</f>
        <v>166</v>
      </c>
      <c r="T619" s="2"/>
      <c r="U619" s="2"/>
      <c r="V619" s="2"/>
    </row>
    <row r="620" spans="1:22" ht="18" customHeight="1" x14ac:dyDescent="0.15">
      <c r="A620" s="60" t="s">
        <v>481</v>
      </c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</row>
    <row r="621" spans="1:22" ht="18" customHeight="1" x14ac:dyDescent="0.15">
      <c r="A621" s="82" t="s">
        <v>591</v>
      </c>
      <c r="B621" s="82"/>
      <c r="C621" s="82"/>
      <c r="D621" s="82"/>
      <c r="E621" s="82"/>
      <c r="F621" s="82"/>
      <c r="G621" s="82"/>
      <c r="H621" s="82"/>
      <c r="I621" s="82"/>
      <c r="J621" s="82"/>
      <c r="K621" s="82"/>
      <c r="L621" s="82"/>
      <c r="M621" s="82"/>
      <c r="N621" s="82"/>
      <c r="O621" s="82"/>
      <c r="P621" s="82"/>
      <c r="Q621" s="82"/>
      <c r="R621" s="82"/>
      <c r="S621" s="82"/>
      <c r="T621" s="82"/>
      <c r="U621" s="82"/>
      <c r="V621" s="82"/>
    </row>
    <row r="622" spans="1:22" ht="13.35" customHeight="1" x14ac:dyDescent="0.15">
      <c r="A622" s="82">
        <v>1</v>
      </c>
      <c r="B622" s="83" t="s">
        <v>572</v>
      </c>
      <c r="C622" s="84">
        <v>1980</v>
      </c>
      <c r="D622" s="84"/>
      <c r="E622" s="82" t="s">
        <v>53</v>
      </c>
      <c r="F622" s="85">
        <v>5</v>
      </c>
      <c r="G622" s="85">
        <v>1</v>
      </c>
      <c r="H622" s="74">
        <v>2521.1</v>
      </c>
      <c r="I622" s="74">
        <v>2005.3</v>
      </c>
      <c r="J622" s="74">
        <v>1857.5</v>
      </c>
      <c r="K622" s="86">
        <v>72</v>
      </c>
      <c r="L622" s="74">
        <v>6672177.1500000004</v>
      </c>
      <c r="M622" s="74">
        <v>0</v>
      </c>
      <c r="N622" s="74">
        <v>0</v>
      </c>
      <c r="O622" s="74">
        <v>0</v>
      </c>
      <c r="P622" s="74">
        <v>6672177.1500000004</v>
      </c>
      <c r="Q622" s="74">
        <v>0</v>
      </c>
      <c r="R622" s="3" t="s">
        <v>69</v>
      </c>
      <c r="S622" s="79" t="s">
        <v>31</v>
      </c>
      <c r="T622" s="80">
        <v>3592.2</v>
      </c>
      <c r="U622" s="80">
        <v>3592.02</v>
      </c>
      <c r="V622" s="81">
        <v>46022</v>
      </c>
    </row>
    <row r="623" spans="1:22" ht="13.35" customHeight="1" x14ac:dyDescent="0.15">
      <c r="A623" s="82"/>
      <c r="B623" s="83"/>
      <c r="C623" s="84"/>
      <c r="D623" s="84"/>
      <c r="E623" s="82"/>
      <c r="F623" s="85"/>
      <c r="G623" s="85"/>
      <c r="H623" s="74"/>
      <c r="I623" s="74"/>
      <c r="J623" s="74"/>
      <c r="K623" s="86"/>
      <c r="L623" s="74"/>
      <c r="M623" s="74"/>
      <c r="N623" s="74"/>
      <c r="O623" s="74"/>
      <c r="P623" s="74"/>
      <c r="Q623" s="74"/>
      <c r="R623" s="3" t="s">
        <v>266</v>
      </c>
      <c r="S623" s="79"/>
      <c r="T623" s="80"/>
      <c r="U623" s="80"/>
      <c r="V623" s="81"/>
    </row>
    <row r="624" spans="1:22" ht="30" customHeight="1" x14ac:dyDescent="0.15">
      <c r="A624" s="82"/>
      <c r="B624" s="83"/>
      <c r="C624" s="84"/>
      <c r="D624" s="84"/>
      <c r="E624" s="82"/>
      <c r="F624" s="85"/>
      <c r="G624" s="85"/>
      <c r="H624" s="74"/>
      <c r="I624" s="74"/>
      <c r="J624" s="74"/>
      <c r="K624" s="86"/>
      <c r="L624" s="74"/>
      <c r="M624" s="74"/>
      <c r="N624" s="74"/>
      <c r="O624" s="74"/>
      <c r="P624" s="74"/>
      <c r="Q624" s="74"/>
      <c r="R624" s="4" t="s">
        <v>107</v>
      </c>
      <c r="S624" s="79"/>
      <c r="T624" s="80"/>
      <c r="U624" s="80"/>
      <c r="V624" s="81"/>
    </row>
    <row r="625" spans="1:22" ht="41.25" customHeight="1" x14ac:dyDescent="0.15">
      <c r="A625" s="82">
        <v>2</v>
      </c>
      <c r="B625" s="83" t="s">
        <v>577</v>
      </c>
      <c r="C625" s="84">
        <v>1980</v>
      </c>
      <c r="D625" s="84"/>
      <c r="E625" s="82" t="s">
        <v>61</v>
      </c>
      <c r="F625" s="85">
        <v>11</v>
      </c>
      <c r="G625" s="85">
        <v>6</v>
      </c>
      <c r="H625" s="74">
        <v>12264.8</v>
      </c>
      <c r="I625" s="74">
        <v>10814.4</v>
      </c>
      <c r="J625" s="74">
        <v>9688.5</v>
      </c>
      <c r="K625" s="86">
        <v>680</v>
      </c>
      <c r="L625" s="74">
        <v>20857841.420000002</v>
      </c>
      <c r="M625" s="74">
        <v>0</v>
      </c>
      <c r="N625" s="74">
        <v>0</v>
      </c>
      <c r="O625" s="74">
        <v>0</v>
      </c>
      <c r="P625" s="74">
        <v>20857841.420000002</v>
      </c>
      <c r="Q625" s="74">
        <v>0</v>
      </c>
      <c r="R625" s="3" t="s">
        <v>57</v>
      </c>
      <c r="S625" s="79" t="s">
        <v>31</v>
      </c>
      <c r="T625" s="80">
        <v>1928.71</v>
      </c>
      <c r="U625" s="80">
        <v>1928.71</v>
      </c>
      <c r="V625" s="81">
        <v>46022</v>
      </c>
    </row>
    <row r="626" spans="1:22" ht="38.25" customHeight="1" x14ac:dyDescent="0.15">
      <c r="A626" s="82"/>
      <c r="B626" s="83"/>
      <c r="C626" s="84"/>
      <c r="D626" s="84"/>
      <c r="E626" s="82"/>
      <c r="F626" s="85"/>
      <c r="G626" s="85"/>
      <c r="H626" s="74"/>
      <c r="I626" s="74"/>
      <c r="J626" s="74"/>
      <c r="K626" s="86"/>
      <c r="L626" s="74"/>
      <c r="M626" s="74"/>
      <c r="N626" s="74"/>
      <c r="O626" s="74"/>
      <c r="P626" s="74"/>
      <c r="Q626" s="74"/>
      <c r="R626" s="3" t="s">
        <v>58</v>
      </c>
      <c r="S626" s="79"/>
      <c r="T626" s="80"/>
      <c r="U626" s="80"/>
      <c r="V626" s="81"/>
    </row>
    <row r="627" spans="1:22" ht="49.5" customHeight="1" x14ac:dyDescent="0.15">
      <c r="A627" s="82"/>
      <c r="B627" s="83"/>
      <c r="C627" s="84"/>
      <c r="D627" s="84"/>
      <c r="E627" s="82"/>
      <c r="F627" s="85"/>
      <c r="G627" s="85"/>
      <c r="H627" s="74"/>
      <c r="I627" s="74"/>
      <c r="J627" s="74"/>
      <c r="K627" s="86"/>
      <c r="L627" s="74"/>
      <c r="M627" s="74"/>
      <c r="N627" s="74"/>
      <c r="O627" s="74"/>
      <c r="P627" s="74"/>
      <c r="Q627" s="74"/>
      <c r="R627" s="4" t="s">
        <v>59</v>
      </c>
      <c r="S627" s="79"/>
      <c r="T627" s="80"/>
      <c r="U627" s="80"/>
      <c r="V627" s="81"/>
    </row>
    <row r="628" spans="1:22" ht="40.5" customHeight="1" x14ac:dyDescent="0.15">
      <c r="A628" s="10">
        <v>3</v>
      </c>
      <c r="B628" s="11" t="s">
        <v>540</v>
      </c>
      <c r="C628" s="12">
        <v>1930</v>
      </c>
      <c r="D628" s="12"/>
      <c r="E628" s="10" t="s">
        <v>63</v>
      </c>
      <c r="F628" s="13">
        <v>2</v>
      </c>
      <c r="G628" s="13">
        <v>2</v>
      </c>
      <c r="H628" s="8">
        <v>539.20000000000005</v>
      </c>
      <c r="I628" s="8">
        <v>539.20000000000005</v>
      </c>
      <c r="J628" s="8">
        <v>401.7</v>
      </c>
      <c r="K628" s="9">
        <v>24</v>
      </c>
      <c r="L628" s="8">
        <v>161760</v>
      </c>
      <c r="M628" s="8">
        <v>0</v>
      </c>
      <c r="N628" s="8">
        <v>0</v>
      </c>
      <c r="O628" s="8">
        <v>0</v>
      </c>
      <c r="P628" s="8">
        <v>161760</v>
      </c>
      <c r="Q628" s="8">
        <v>0</v>
      </c>
      <c r="R628" s="4" t="s">
        <v>64</v>
      </c>
      <c r="S628" s="5" t="s">
        <v>29</v>
      </c>
      <c r="T628" s="6">
        <v>300</v>
      </c>
      <c r="U628" s="6">
        <v>300</v>
      </c>
      <c r="V628" s="7">
        <v>46022</v>
      </c>
    </row>
    <row r="629" spans="1:22" ht="13.35" customHeight="1" x14ac:dyDescent="0.15">
      <c r="A629" s="82">
        <v>4</v>
      </c>
      <c r="B629" s="83" t="s">
        <v>482</v>
      </c>
      <c r="C629" s="84">
        <v>1954</v>
      </c>
      <c r="D629" s="84"/>
      <c r="E629" s="82" t="s">
        <v>53</v>
      </c>
      <c r="F629" s="85">
        <v>3</v>
      </c>
      <c r="G629" s="85">
        <v>3</v>
      </c>
      <c r="H629" s="74">
        <v>1986.3</v>
      </c>
      <c r="I629" s="74">
        <v>1858.4</v>
      </c>
      <c r="J629" s="74">
        <v>1801.21</v>
      </c>
      <c r="K629" s="86">
        <v>79</v>
      </c>
      <c r="L629" s="74">
        <v>17531899.449999999</v>
      </c>
      <c r="M629" s="74">
        <v>0</v>
      </c>
      <c r="N629" s="74">
        <v>0</v>
      </c>
      <c r="O629" s="74">
        <v>0</v>
      </c>
      <c r="P629" s="74">
        <v>17531899.449999999</v>
      </c>
      <c r="Q629" s="74">
        <v>0</v>
      </c>
      <c r="R629" s="3" t="s">
        <v>54</v>
      </c>
      <c r="S629" s="79" t="s">
        <v>31</v>
      </c>
      <c r="T629" s="80">
        <v>9433.8700000000008</v>
      </c>
      <c r="U629" s="80">
        <v>9433.8700000000008</v>
      </c>
      <c r="V629" s="81">
        <v>46022</v>
      </c>
    </row>
    <row r="630" spans="1:22" ht="15" customHeight="1" x14ac:dyDescent="0.15">
      <c r="A630" s="82"/>
      <c r="B630" s="83"/>
      <c r="C630" s="84"/>
      <c r="D630" s="84"/>
      <c r="E630" s="82"/>
      <c r="F630" s="85"/>
      <c r="G630" s="85"/>
      <c r="H630" s="74"/>
      <c r="I630" s="74"/>
      <c r="J630" s="74"/>
      <c r="K630" s="86"/>
      <c r="L630" s="74"/>
      <c r="M630" s="74"/>
      <c r="N630" s="74"/>
      <c r="O630" s="74"/>
      <c r="P630" s="74"/>
      <c r="Q630" s="74"/>
      <c r="R630" s="3" t="s">
        <v>386</v>
      </c>
      <c r="S630" s="79"/>
      <c r="T630" s="80"/>
      <c r="U630" s="80"/>
      <c r="V630" s="81"/>
    </row>
    <row r="631" spans="1:22" ht="27.75" customHeight="1" x14ac:dyDescent="0.15">
      <c r="A631" s="82"/>
      <c r="B631" s="83"/>
      <c r="C631" s="84"/>
      <c r="D631" s="84"/>
      <c r="E631" s="82"/>
      <c r="F631" s="85"/>
      <c r="G631" s="85"/>
      <c r="H631" s="74"/>
      <c r="I631" s="74"/>
      <c r="J631" s="74"/>
      <c r="K631" s="86"/>
      <c r="L631" s="74"/>
      <c r="M631" s="74"/>
      <c r="N631" s="74"/>
      <c r="O631" s="74"/>
      <c r="P631" s="74"/>
      <c r="Q631" s="74"/>
      <c r="R631" s="4" t="s">
        <v>247</v>
      </c>
      <c r="S631" s="79"/>
      <c r="T631" s="80"/>
      <c r="U631" s="80"/>
      <c r="V631" s="81"/>
    </row>
    <row r="632" spans="1:22" ht="40.5" customHeight="1" x14ac:dyDescent="0.15">
      <c r="A632" s="82">
        <v>5</v>
      </c>
      <c r="B632" s="83" t="s">
        <v>483</v>
      </c>
      <c r="C632" s="84">
        <v>1990</v>
      </c>
      <c r="D632" s="84">
        <v>1990</v>
      </c>
      <c r="E632" s="82" t="s">
        <v>61</v>
      </c>
      <c r="F632" s="85">
        <v>10</v>
      </c>
      <c r="G632" s="85">
        <v>3</v>
      </c>
      <c r="H632" s="74">
        <v>7932.5</v>
      </c>
      <c r="I632" s="74">
        <v>6733.2</v>
      </c>
      <c r="J632" s="74">
        <v>6748.1</v>
      </c>
      <c r="K632" s="86">
        <v>435</v>
      </c>
      <c r="L632" s="74">
        <v>13131572.76</v>
      </c>
      <c r="M632" s="74">
        <v>0</v>
      </c>
      <c r="N632" s="74">
        <v>0</v>
      </c>
      <c r="O632" s="74">
        <v>0</v>
      </c>
      <c r="P632" s="74">
        <v>13131572.76</v>
      </c>
      <c r="Q632" s="74">
        <v>0</v>
      </c>
      <c r="R632" s="3" t="s">
        <v>57</v>
      </c>
      <c r="S632" s="79" t="s">
        <v>31</v>
      </c>
      <c r="T632" s="80">
        <v>1950.27</v>
      </c>
      <c r="U632" s="80">
        <v>1950.27</v>
      </c>
      <c r="V632" s="81">
        <v>46022</v>
      </c>
    </row>
    <row r="633" spans="1:22" ht="40.5" customHeight="1" x14ac:dyDescent="0.15">
      <c r="A633" s="82"/>
      <c r="B633" s="83"/>
      <c r="C633" s="84"/>
      <c r="D633" s="84"/>
      <c r="E633" s="82"/>
      <c r="F633" s="85"/>
      <c r="G633" s="85"/>
      <c r="H633" s="74"/>
      <c r="I633" s="74"/>
      <c r="J633" s="74"/>
      <c r="K633" s="86"/>
      <c r="L633" s="74"/>
      <c r="M633" s="74"/>
      <c r="N633" s="74"/>
      <c r="O633" s="74"/>
      <c r="P633" s="74"/>
      <c r="Q633" s="74"/>
      <c r="R633" s="3" t="s">
        <v>58</v>
      </c>
      <c r="S633" s="79"/>
      <c r="T633" s="80"/>
      <c r="U633" s="80"/>
      <c r="V633" s="81"/>
    </row>
    <row r="634" spans="1:22" ht="51" customHeight="1" x14ac:dyDescent="0.15">
      <c r="A634" s="82"/>
      <c r="B634" s="83"/>
      <c r="C634" s="84"/>
      <c r="D634" s="84"/>
      <c r="E634" s="82"/>
      <c r="F634" s="85"/>
      <c r="G634" s="85"/>
      <c r="H634" s="74"/>
      <c r="I634" s="74"/>
      <c r="J634" s="74"/>
      <c r="K634" s="86"/>
      <c r="L634" s="74"/>
      <c r="M634" s="74"/>
      <c r="N634" s="74"/>
      <c r="O634" s="74"/>
      <c r="P634" s="74"/>
      <c r="Q634" s="74"/>
      <c r="R634" s="4" t="s">
        <v>59</v>
      </c>
      <c r="S634" s="79"/>
      <c r="T634" s="80"/>
      <c r="U634" s="80"/>
      <c r="V634" s="81"/>
    </row>
    <row r="635" spans="1:22" ht="40.5" customHeight="1" x14ac:dyDescent="0.15">
      <c r="A635" s="82">
        <v>6</v>
      </c>
      <c r="B635" s="83" t="s">
        <v>484</v>
      </c>
      <c r="C635" s="84">
        <v>1983</v>
      </c>
      <c r="D635" s="84">
        <v>1983</v>
      </c>
      <c r="E635" s="82" t="s">
        <v>61</v>
      </c>
      <c r="F635" s="85">
        <v>9</v>
      </c>
      <c r="G635" s="85">
        <v>4</v>
      </c>
      <c r="H635" s="74">
        <v>8136.8</v>
      </c>
      <c r="I635" s="74">
        <v>8069.1</v>
      </c>
      <c r="J635" s="74">
        <v>7535.25</v>
      </c>
      <c r="K635" s="86">
        <v>364</v>
      </c>
      <c r="L635" s="74">
        <v>17506845.890000001</v>
      </c>
      <c r="M635" s="74">
        <v>0</v>
      </c>
      <c r="N635" s="74">
        <v>0</v>
      </c>
      <c r="O635" s="74">
        <v>0</v>
      </c>
      <c r="P635" s="74">
        <v>17506845.890000001</v>
      </c>
      <c r="Q635" s="74">
        <v>0</v>
      </c>
      <c r="R635" s="3" t="s">
        <v>57</v>
      </c>
      <c r="S635" s="79" t="s">
        <v>31</v>
      </c>
      <c r="T635" s="80">
        <v>2169.62</v>
      </c>
      <c r="U635" s="80">
        <v>2169.62</v>
      </c>
      <c r="V635" s="81">
        <v>46022</v>
      </c>
    </row>
    <row r="636" spans="1:22" ht="40.5" customHeight="1" x14ac:dyDescent="0.15">
      <c r="A636" s="82"/>
      <c r="B636" s="83"/>
      <c r="C636" s="84"/>
      <c r="D636" s="84"/>
      <c r="E636" s="82"/>
      <c r="F636" s="85"/>
      <c r="G636" s="85"/>
      <c r="H636" s="74"/>
      <c r="I636" s="74"/>
      <c r="J636" s="74"/>
      <c r="K636" s="86"/>
      <c r="L636" s="74"/>
      <c r="M636" s="74"/>
      <c r="N636" s="74"/>
      <c r="O636" s="74"/>
      <c r="P636" s="74"/>
      <c r="Q636" s="74"/>
      <c r="R636" s="3" t="s">
        <v>58</v>
      </c>
      <c r="S636" s="79"/>
      <c r="T636" s="80"/>
      <c r="U636" s="80"/>
      <c r="V636" s="81"/>
    </row>
    <row r="637" spans="1:22" ht="56.25" customHeight="1" x14ac:dyDescent="0.15">
      <c r="A637" s="82"/>
      <c r="B637" s="83"/>
      <c r="C637" s="84"/>
      <c r="D637" s="84"/>
      <c r="E637" s="82"/>
      <c r="F637" s="85"/>
      <c r="G637" s="85"/>
      <c r="H637" s="74"/>
      <c r="I637" s="74"/>
      <c r="J637" s="74"/>
      <c r="K637" s="86"/>
      <c r="L637" s="74"/>
      <c r="M637" s="74"/>
      <c r="N637" s="74"/>
      <c r="O637" s="74"/>
      <c r="P637" s="74"/>
      <c r="Q637" s="74"/>
      <c r="R637" s="4" t="s">
        <v>59</v>
      </c>
      <c r="S637" s="79"/>
      <c r="T637" s="80"/>
      <c r="U637" s="80"/>
      <c r="V637" s="81"/>
    </row>
    <row r="638" spans="1:22" ht="39" customHeight="1" x14ac:dyDescent="0.15">
      <c r="A638" s="10">
        <v>7</v>
      </c>
      <c r="B638" s="11" t="s">
        <v>541</v>
      </c>
      <c r="C638" s="12">
        <v>1959</v>
      </c>
      <c r="D638" s="12"/>
      <c r="E638" s="10" t="s">
        <v>63</v>
      </c>
      <c r="F638" s="13">
        <v>2</v>
      </c>
      <c r="G638" s="13">
        <v>1</v>
      </c>
      <c r="H638" s="8">
        <v>367.6</v>
      </c>
      <c r="I638" s="8">
        <v>340.5</v>
      </c>
      <c r="J638" s="8">
        <v>249.8</v>
      </c>
      <c r="K638" s="9">
        <v>22</v>
      </c>
      <c r="L638" s="8">
        <v>102150</v>
      </c>
      <c r="M638" s="8">
        <v>0</v>
      </c>
      <c r="N638" s="8">
        <v>0</v>
      </c>
      <c r="O638" s="8">
        <v>0</v>
      </c>
      <c r="P638" s="8">
        <v>102150</v>
      </c>
      <c r="Q638" s="8">
        <v>0</v>
      </c>
      <c r="R638" s="4" t="s">
        <v>64</v>
      </c>
      <c r="S638" s="5" t="s">
        <v>29</v>
      </c>
      <c r="T638" s="6">
        <v>300</v>
      </c>
      <c r="U638" s="6">
        <v>300</v>
      </c>
      <c r="V638" s="7">
        <v>46022</v>
      </c>
    </row>
    <row r="639" spans="1:22" ht="15.75" customHeight="1" x14ac:dyDescent="0.15">
      <c r="A639" s="65">
        <v>8</v>
      </c>
      <c r="B639" s="95" t="s">
        <v>446</v>
      </c>
      <c r="C639" s="98">
        <v>1964</v>
      </c>
      <c r="D639" s="98"/>
      <c r="E639" s="65" t="s">
        <v>53</v>
      </c>
      <c r="F639" s="101">
        <v>5</v>
      </c>
      <c r="G639" s="101">
        <v>2</v>
      </c>
      <c r="H639" s="104">
        <v>1886.9</v>
      </c>
      <c r="I639" s="104">
        <v>1588.1</v>
      </c>
      <c r="J639" s="104">
        <v>1458.3</v>
      </c>
      <c r="K639" s="107">
        <v>70</v>
      </c>
      <c r="L639" s="104">
        <v>9528298.2599999998</v>
      </c>
      <c r="M639" s="104">
        <v>0</v>
      </c>
      <c r="N639" s="104">
        <v>0</v>
      </c>
      <c r="O639" s="104">
        <v>0</v>
      </c>
      <c r="P639" s="104">
        <v>9528298.2599999998</v>
      </c>
      <c r="Q639" s="104">
        <v>0</v>
      </c>
      <c r="R639" s="3" t="s">
        <v>54</v>
      </c>
      <c r="S639" s="88">
        <v>3</v>
      </c>
      <c r="T639" s="110">
        <v>5999.81</v>
      </c>
      <c r="U639" s="110">
        <v>5999.81</v>
      </c>
      <c r="V639" s="113">
        <v>46022</v>
      </c>
    </row>
    <row r="640" spans="1:22" ht="13.35" customHeight="1" x14ac:dyDescent="0.15">
      <c r="A640" s="66"/>
      <c r="B640" s="96"/>
      <c r="C640" s="99"/>
      <c r="D640" s="99"/>
      <c r="E640" s="66"/>
      <c r="F640" s="102"/>
      <c r="G640" s="102"/>
      <c r="H640" s="105"/>
      <c r="I640" s="105"/>
      <c r="J640" s="105"/>
      <c r="K640" s="108"/>
      <c r="L640" s="105"/>
      <c r="M640" s="105"/>
      <c r="N640" s="105"/>
      <c r="O640" s="105"/>
      <c r="P640" s="105"/>
      <c r="Q640" s="105"/>
      <c r="R640" s="3" t="s">
        <v>386</v>
      </c>
      <c r="S640" s="89"/>
      <c r="T640" s="111"/>
      <c r="U640" s="111"/>
      <c r="V640" s="114"/>
    </row>
    <row r="641" spans="1:22" ht="26.25" customHeight="1" x14ac:dyDescent="0.15">
      <c r="A641" s="67"/>
      <c r="B641" s="97"/>
      <c r="C641" s="100"/>
      <c r="D641" s="100"/>
      <c r="E641" s="67"/>
      <c r="F641" s="103"/>
      <c r="G641" s="103"/>
      <c r="H641" s="106"/>
      <c r="I641" s="106"/>
      <c r="J641" s="106"/>
      <c r="K641" s="109"/>
      <c r="L641" s="106"/>
      <c r="M641" s="106"/>
      <c r="N641" s="106"/>
      <c r="O641" s="106"/>
      <c r="P641" s="106"/>
      <c r="Q641" s="106"/>
      <c r="R641" s="4" t="s">
        <v>247</v>
      </c>
      <c r="S641" s="90"/>
      <c r="T641" s="112"/>
      <c r="U641" s="112"/>
      <c r="V641" s="115"/>
    </row>
    <row r="642" spans="1:22" ht="25.5" customHeight="1" x14ac:dyDescent="0.15">
      <c r="A642" s="82">
        <v>9</v>
      </c>
      <c r="B642" s="83" t="s">
        <v>485</v>
      </c>
      <c r="C642" s="84">
        <v>1967</v>
      </c>
      <c r="D642" s="84"/>
      <c r="E642" s="82" t="s">
        <v>53</v>
      </c>
      <c r="F642" s="85">
        <v>5</v>
      </c>
      <c r="G642" s="85">
        <v>1</v>
      </c>
      <c r="H642" s="74">
        <v>3275</v>
      </c>
      <c r="I642" s="74">
        <v>2487.3000000000002</v>
      </c>
      <c r="J642" s="74">
        <v>1344.66</v>
      </c>
      <c r="K642" s="86">
        <v>0</v>
      </c>
      <c r="L642" s="74">
        <v>20473197.960000001</v>
      </c>
      <c r="M642" s="74">
        <v>0</v>
      </c>
      <c r="N642" s="74">
        <v>0</v>
      </c>
      <c r="O642" s="74">
        <v>0</v>
      </c>
      <c r="P642" s="74">
        <v>20473197.960000001</v>
      </c>
      <c r="Q642" s="74">
        <v>0</v>
      </c>
      <c r="R642" s="3" t="s">
        <v>228</v>
      </c>
      <c r="S642" s="79" t="s">
        <v>43</v>
      </c>
      <c r="T642" s="80">
        <v>8231.09</v>
      </c>
      <c r="U642" s="80">
        <v>8231.09</v>
      </c>
      <c r="V642" s="81">
        <v>46022</v>
      </c>
    </row>
    <row r="643" spans="1:22" ht="27" customHeight="1" x14ac:dyDescent="0.15">
      <c r="A643" s="82"/>
      <c r="B643" s="83"/>
      <c r="C643" s="84"/>
      <c r="D643" s="84"/>
      <c r="E643" s="82"/>
      <c r="F643" s="85"/>
      <c r="G643" s="85"/>
      <c r="H643" s="74"/>
      <c r="I643" s="74"/>
      <c r="J643" s="74"/>
      <c r="K643" s="86"/>
      <c r="L643" s="74"/>
      <c r="M643" s="74"/>
      <c r="N643" s="74"/>
      <c r="O643" s="74"/>
      <c r="P643" s="74"/>
      <c r="Q643" s="74"/>
      <c r="R643" s="3" t="s">
        <v>262</v>
      </c>
      <c r="S643" s="79"/>
      <c r="T643" s="80"/>
      <c r="U643" s="80"/>
      <c r="V643" s="81"/>
    </row>
    <row r="644" spans="1:22" ht="37.5" customHeight="1" x14ac:dyDescent="0.15">
      <c r="A644" s="82"/>
      <c r="B644" s="83"/>
      <c r="C644" s="84"/>
      <c r="D644" s="84"/>
      <c r="E644" s="82"/>
      <c r="F644" s="85"/>
      <c r="G644" s="85"/>
      <c r="H644" s="74"/>
      <c r="I644" s="74"/>
      <c r="J644" s="74"/>
      <c r="K644" s="86"/>
      <c r="L644" s="74"/>
      <c r="M644" s="74"/>
      <c r="N644" s="74"/>
      <c r="O644" s="74"/>
      <c r="P644" s="74"/>
      <c r="Q644" s="74"/>
      <c r="R644" s="3" t="s">
        <v>230</v>
      </c>
      <c r="S644" s="79"/>
      <c r="T644" s="80"/>
      <c r="U644" s="80"/>
      <c r="V644" s="81"/>
    </row>
    <row r="645" spans="1:22" ht="29.25" customHeight="1" x14ac:dyDescent="0.15">
      <c r="A645" s="82"/>
      <c r="B645" s="83"/>
      <c r="C645" s="84"/>
      <c r="D645" s="84"/>
      <c r="E645" s="82"/>
      <c r="F645" s="85"/>
      <c r="G645" s="85"/>
      <c r="H645" s="74"/>
      <c r="I645" s="74"/>
      <c r="J645" s="74"/>
      <c r="K645" s="86"/>
      <c r="L645" s="74"/>
      <c r="M645" s="74"/>
      <c r="N645" s="74"/>
      <c r="O645" s="74"/>
      <c r="P645" s="74"/>
      <c r="Q645" s="74"/>
      <c r="R645" s="3" t="s">
        <v>231</v>
      </c>
      <c r="S645" s="79"/>
      <c r="T645" s="80"/>
      <c r="U645" s="80"/>
      <c r="V645" s="81"/>
    </row>
    <row r="646" spans="1:22" ht="40.5" customHeight="1" x14ac:dyDescent="0.15">
      <c r="A646" s="82"/>
      <c r="B646" s="83"/>
      <c r="C646" s="84"/>
      <c r="D646" s="84"/>
      <c r="E646" s="82"/>
      <c r="F646" s="85"/>
      <c r="G646" s="85"/>
      <c r="H646" s="74"/>
      <c r="I646" s="74"/>
      <c r="J646" s="74"/>
      <c r="K646" s="86"/>
      <c r="L646" s="74"/>
      <c r="M646" s="74"/>
      <c r="N646" s="74"/>
      <c r="O646" s="74"/>
      <c r="P646" s="74"/>
      <c r="Q646" s="74"/>
      <c r="R646" s="3" t="s">
        <v>263</v>
      </c>
      <c r="S646" s="79"/>
      <c r="T646" s="80"/>
      <c r="U646" s="80"/>
      <c r="V646" s="81"/>
    </row>
    <row r="647" spans="1:22" ht="41.25" customHeight="1" x14ac:dyDescent="0.15">
      <c r="A647" s="82"/>
      <c r="B647" s="83"/>
      <c r="C647" s="84"/>
      <c r="D647" s="84"/>
      <c r="E647" s="82"/>
      <c r="F647" s="85"/>
      <c r="G647" s="85"/>
      <c r="H647" s="74"/>
      <c r="I647" s="74"/>
      <c r="J647" s="74"/>
      <c r="K647" s="86"/>
      <c r="L647" s="74"/>
      <c r="M647" s="74"/>
      <c r="N647" s="74"/>
      <c r="O647" s="74"/>
      <c r="P647" s="74"/>
      <c r="Q647" s="74"/>
      <c r="R647" s="3" t="s">
        <v>232</v>
      </c>
      <c r="S647" s="79"/>
      <c r="T647" s="80"/>
      <c r="U647" s="80"/>
      <c r="V647" s="81"/>
    </row>
    <row r="648" spans="1:22" ht="24.75" customHeight="1" x14ac:dyDescent="0.15">
      <c r="A648" s="82"/>
      <c r="B648" s="83"/>
      <c r="C648" s="84"/>
      <c r="D648" s="84"/>
      <c r="E648" s="82"/>
      <c r="F648" s="85"/>
      <c r="G648" s="85"/>
      <c r="H648" s="74"/>
      <c r="I648" s="74"/>
      <c r="J648" s="74"/>
      <c r="K648" s="86"/>
      <c r="L648" s="74"/>
      <c r="M648" s="74"/>
      <c r="N648" s="74"/>
      <c r="O648" s="74"/>
      <c r="P648" s="74"/>
      <c r="Q648" s="74"/>
      <c r="R648" s="3" t="s">
        <v>233</v>
      </c>
      <c r="S648" s="79"/>
      <c r="T648" s="80"/>
      <c r="U648" s="80"/>
      <c r="V648" s="81"/>
    </row>
    <row r="649" spans="1:22" ht="27" customHeight="1" x14ac:dyDescent="0.15">
      <c r="A649" s="82"/>
      <c r="B649" s="83"/>
      <c r="C649" s="84"/>
      <c r="D649" s="84"/>
      <c r="E649" s="82"/>
      <c r="F649" s="85"/>
      <c r="G649" s="85"/>
      <c r="H649" s="74"/>
      <c r="I649" s="74"/>
      <c r="J649" s="74"/>
      <c r="K649" s="86"/>
      <c r="L649" s="74"/>
      <c r="M649" s="74"/>
      <c r="N649" s="74"/>
      <c r="O649" s="74"/>
      <c r="P649" s="74"/>
      <c r="Q649" s="74"/>
      <c r="R649" s="3" t="s">
        <v>264</v>
      </c>
      <c r="S649" s="79"/>
      <c r="T649" s="80"/>
      <c r="U649" s="80"/>
      <c r="V649" s="81"/>
    </row>
    <row r="650" spans="1:22" ht="39" customHeight="1" x14ac:dyDescent="0.15">
      <c r="A650" s="82"/>
      <c r="B650" s="83"/>
      <c r="C650" s="84"/>
      <c r="D650" s="84"/>
      <c r="E650" s="82"/>
      <c r="F650" s="85"/>
      <c r="G650" s="85"/>
      <c r="H650" s="74"/>
      <c r="I650" s="74"/>
      <c r="J650" s="74"/>
      <c r="K650" s="86"/>
      <c r="L650" s="74"/>
      <c r="M650" s="74"/>
      <c r="N650" s="74"/>
      <c r="O650" s="74"/>
      <c r="P650" s="74"/>
      <c r="Q650" s="74"/>
      <c r="R650" s="3" t="s">
        <v>234</v>
      </c>
      <c r="S650" s="79"/>
      <c r="T650" s="80"/>
      <c r="U650" s="80"/>
      <c r="V650" s="81"/>
    </row>
    <row r="651" spans="1:22" ht="25.5" customHeight="1" x14ac:dyDescent="0.15">
      <c r="A651" s="82"/>
      <c r="B651" s="83"/>
      <c r="C651" s="84"/>
      <c r="D651" s="84"/>
      <c r="E651" s="82"/>
      <c r="F651" s="85"/>
      <c r="G651" s="85"/>
      <c r="H651" s="74"/>
      <c r="I651" s="74"/>
      <c r="J651" s="74"/>
      <c r="K651" s="86"/>
      <c r="L651" s="74"/>
      <c r="M651" s="74"/>
      <c r="N651" s="74"/>
      <c r="O651" s="74"/>
      <c r="P651" s="74"/>
      <c r="Q651" s="74"/>
      <c r="R651" s="3" t="s">
        <v>235</v>
      </c>
      <c r="S651" s="79"/>
      <c r="T651" s="80"/>
      <c r="U651" s="80"/>
      <c r="V651" s="81"/>
    </row>
    <row r="652" spans="1:22" ht="39" customHeight="1" x14ac:dyDescent="0.15">
      <c r="A652" s="82"/>
      <c r="B652" s="83"/>
      <c r="C652" s="84"/>
      <c r="D652" s="84"/>
      <c r="E652" s="82"/>
      <c r="F652" s="85"/>
      <c r="G652" s="85"/>
      <c r="H652" s="74"/>
      <c r="I652" s="74"/>
      <c r="J652" s="74"/>
      <c r="K652" s="86"/>
      <c r="L652" s="74"/>
      <c r="M652" s="74"/>
      <c r="N652" s="74"/>
      <c r="O652" s="74"/>
      <c r="P652" s="74"/>
      <c r="Q652" s="74"/>
      <c r="R652" s="3" t="s">
        <v>265</v>
      </c>
      <c r="S652" s="79"/>
      <c r="T652" s="80"/>
      <c r="U652" s="80"/>
      <c r="V652" s="81"/>
    </row>
    <row r="653" spans="1:22" ht="39" customHeight="1" x14ac:dyDescent="0.15">
      <c r="A653" s="82"/>
      <c r="B653" s="83"/>
      <c r="C653" s="84"/>
      <c r="D653" s="84"/>
      <c r="E653" s="82"/>
      <c r="F653" s="85"/>
      <c r="G653" s="85"/>
      <c r="H653" s="74"/>
      <c r="I653" s="74"/>
      <c r="J653" s="74"/>
      <c r="K653" s="86"/>
      <c r="L653" s="74"/>
      <c r="M653" s="74"/>
      <c r="N653" s="74"/>
      <c r="O653" s="74"/>
      <c r="P653" s="74"/>
      <c r="Q653" s="74"/>
      <c r="R653" s="3" t="s">
        <v>236</v>
      </c>
      <c r="S653" s="79"/>
      <c r="T653" s="80"/>
      <c r="U653" s="80"/>
      <c r="V653" s="81"/>
    </row>
    <row r="654" spans="1:22" ht="14.25" customHeight="1" x14ac:dyDescent="0.15">
      <c r="A654" s="82"/>
      <c r="B654" s="83"/>
      <c r="C654" s="84"/>
      <c r="D654" s="84"/>
      <c r="E654" s="82"/>
      <c r="F654" s="85"/>
      <c r="G654" s="85"/>
      <c r="H654" s="74"/>
      <c r="I654" s="74"/>
      <c r="J654" s="74"/>
      <c r="K654" s="86"/>
      <c r="L654" s="74"/>
      <c r="M654" s="74"/>
      <c r="N654" s="74"/>
      <c r="O654" s="74"/>
      <c r="P654" s="74"/>
      <c r="Q654" s="74"/>
      <c r="R654" s="3" t="s">
        <v>69</v>
      </c>
      <c r="S654" s="79"/>
      <c r="T654" s="80"/>
      <c r="U654" s="80"/>
      <c r="V654" s="81"/>
    </row>
    <row r="655" spans="1:22" ht="16.5" customHeight="1" x14ac:dyDescent="0.15">
      <c r="A655" s="82"/>
      <c r="B655" s="83"/>
      <c r="C655" s="84"/>
      <c r="D655" s="84"/>
      <c r="E655" s="82"/>
      <c r="F655" s="85"/>
      <c r="G655" s="85"/>
      <c r="H655" s="74"/>
      <c r="I655" s="74"/>
      <c r="J655" s="74"/>
      <c r="K655" s="86"/>
      <c r="L655" s="74"/>
      <c r="M655" s="74"/>
      <c r="N655" s="74"/>
      <c r="O655" s="74"/>
      <c r="P655" s="74"/>
      <c r="Q655" s="74"/>
      <c r="R655" s="3" t="s">
        <v>266</v>
      </c>
      <c r="S655" s="79"/>
      <c r="T655" s="80"/>
      <c r="U655" s="80"/>
      <c r="V655" s="81"/>
    </row>
    <row r="656" spans="1:22" ht="30" customHeight="1" x14ac:dyDescent="0.15">
      <c r="A656" s="82"/>
      <c r="B656" s="83"/>
      <c r="C656" s="84"/>
      <c r="D656" s="84"/>
      <c r="E656" s="82"/>
      <c r="F656" s="85"/>
      <c r="G656" s="85"/>
      <c r="H656" s="74"/>
      <c r="I656" s="74"/>
      <c r="J656" s="74"/>
      <c r="K656" s="86"/>
      <c r="L656" s="74"/>
      <c r="M656" s="74"/>
      <c r="N656" s="74"/>
      <c r="O656" s="74"/>
      <c r="P656" s="74"/>
      <c r="Q656" s="74"/>
      <c r="R656" s="4" t="s">
        <v>107</v>
      </c>
      <c r="S656" s="79"/>
      <c r="T656" s="80"/>
      <c r="U656" s="80"/>
      <c r="V656" s="81"/>
    </row>
    <row r="657" spans="1:22" ht="27" customHeight="1" x14ac:dyDescent="0.15">
      <c r="A657" s="82">
        <v>10</v>
      </c>
      <c r="B657" s="83" t="s">
        <v>486</v>
      </c>
      <c r="C657" s="84">
        <v>1976</v>
      </c>
      <c r="D657" s="84">
        <v>1976</v>
      </c>
      <c r="E657" s="82" t="s">
        <v>61</v>
      </c>
      <c r="F657" s="85">
        <v>9</v>
      </c>
      <c r="G657" s="85">
        <v>6</v>
      </c>
      <c r="H657" s="74">
        <v>12147.5</v>
      </c>
      <c r="I657" s="74">
        <v>10787.9</v>
      </c>
      <c r="J657" s="74">
        <v>9485.24</v>
      </c>
      <c r="K657" s="86">
        <v>547</v>
      </c>
      <c r="L657" s="74">
        <v>14848692.859999999</v>
      </c>
      <c r="M657" s="74">
        <v>0</v>
      </c>
      <c r="N657" s="74">
        <v>0</v>
      </c>
      <c r="O657" s="74">
        <v>0</v>
      </c>
      <c r="P657" s="74">
        <v>14848692.859999999</v>
      </c>
      <c r="Q657" s="74">
        <v>0</v>
      </c>
      <c r="R657" s="3" t="s">
        <v>461</v>
      </c>
      <c r="S657" s="79" t="s">
        <v>31</v>
      </c>
      <c r="T657" s="80">
        <v>1376.42</v>
      </c>
      <c r="U657" s="80">
        <v>1376.42</v>
      </c>
      <c r="V657" s="81">
        <v>46022</v>
      </c>
    </row>
    <row r="658" spans="1:22" ht="27" customHeight="1" x14ac:dyDescent="0.15">
      <c r="A658" s="82"/>
      <c r="B658" s="83"/>
      <c r="C658" s="84"/>
      <c r="D658" s="84"/>
      <c r="E658" s="82"/>
      <c r="F658" s="85"/>
      <c r="G658" s="85"/>
      <c r="H658" s="74"/>
      <c r="I658" s="74"/>
      <c r="J658" s="74"/>
      <c r="K658" s="86"/>
      <c r="L658" s="74"/>
      <c r="M658" s="74"/>
      <c r="N658" s="74"/>
      <c r="O658" s="74"/>
      <c r="P658" s="74"/>
      <c r="Q658" s="74"/>
      <c r="R658" s="3" t="s">
        <v>462</v>
      </c>
      <c r="S658" s="79"/>
      <c r="T658" s="80"/>
      <c r="U658" s="80"/>
      <c r="V658" s="81"/>
    </row>
    <row r="659" spans="1:22" ht="39.75" customHeight="1" x14ac:dyDescent="0.15">
      <c r="A659" s="82"/>
      <c r="B659" s="83"/>
      <c r="C659" s="84"/>
      <c r="D659" s="84"/>
      <c r="E659" s="82"/>
      <c r="F659" s="85"/>
      <c r="G659" s="85"/>
      <c r="H659" s="74"/>
      <c r="I659" s="74"/>
      <c r="J659" s="74"/>
      <c r="K659" s="86"/>
      <c r="L659" s="74"/>
      <c r="M659" s="74"/>
      <c r="N659" s="74"/>
      <c r="O659" s="74"/>
      <c r="P659" s="74"/>
      <c r="Q659" s="74"/>
      <c r="R659" s="4" t="s">
        <v>463</v>
      </c>
      <c r="S659" s="79"/>
      <c r="T659" s="80"/>
      <c r="U659" s="80"/>
      <c r="V659" s="81"/>
    </row>
    <row r="660" spans="1:22" ht="39.75" customHeight="1" x14ac:dyDescent="0.15">
      <c r="A660" s="10">
        <v>11</v>
      </c>
      <c r="B660" s="11" t="s">
        <v>542</v>
      </c>
      <c r="C660" s="12">
        <v>1982</v>
      </c>
      <c r="D660" s="12"/>
      <c r="E660" s="10" t="s">
        <v>63</v>
      </c>
      <c r="F660" s="13">
        <v>2</v>
      </c>
      <c r="G660" s="13">
        <v>2</v>
      </c>
      <c r="H660" s="8">
        <v>496.7</v>
      </c>
      <c r="I660" s="8">
        <v>496.7</v>
      </c>
      <c r="J660" s="8">
        <v>166.51</v>
      </c>
      <c r="K660" s="9">
        <v>30</v>
      </c>
      <c r="L660" s="8">
        <v>149010</v>
      </c>
      <c r="M660" s="8">
        <v>0</v>
      </c>
      <c r="N660" s="8">
        <v>0</v>
      </c>
      <c r="O660" s="8">
        <v>0</v>
      </c>
      <c r="P660" s="8">
        <v>149010</v>
      </c>
      <c r="Q660" s="8">
        <v>0</v>
      </c>
      <c r="R660" s="4" t="s">
        <v>64</v>
      </c>
      <c r="S660" s="5" t="s">
        <v>29</v>
      </c>
      <c r="T660" s="6">
        <v>300</v>
      </c>
      <c r="U660" s="6">
        <v>300</v>
      </c>
      <c r="V660" s="7">
        <v>46022</v>
      </c>
    </row>
    <row r="661" spans="1:22" ht="39.75" customHeight="1" x14ac:dyDescent="0.15">
      <c r="A661" s="10">
        <v>12</v>
      </c>
      <c r="B661" s="11" t="s">
        <v>543</v>
      </c>
      <c r="C661" s="12">
        <v>1966</v>
      </c>
      <c r="D661" s="12"/>
      <c r="E661" s="10" t="s">
        <v>63</v>
      </c>
      <c r="F661" s="13">
        <v>2</v>
      </c>
      <c r="G661" s="13">
        <v>3</v>
      </c>
      <c r="H661" s="8">
        <v>525.9</v>
      </c>
      <c r="I661" s="8">
        <v>525.9</v>
      </c>
      <c r="J661" s="8">
        <v>252.2</v>
      </c>
      <c r="K661" s="9">
        <v>25</v>
      </c>
      <c r="L661" s="8">
        <v>157770</v>
      </c>
      <c r="M661" s="8">
        <v>0</v>
      </c>
      <c r="N661" s="8">
        <v>0</v>
      </c>
      <c r="O661" s="8">
        <v>0</v>
      </c>
      <c r="P661" s="8">
        <v>157770</v>
      </c>
      <c r="Q661" s="8">
        <v>0</v>
      </c>
      <c r="R661" s="4" t="s">
        <v>64</v>
      </c>
      <c r="S661" s="5" t="s">
        <v>29</v>
      </c>
      <c r="T661" s="6">
        <v>300</v>
      </c>
      <c r="U661" s="6">
        <v>300</v>
      </c>
      <c r="V661" s="7">
        <v>46022</v>
      </c>
    </row>
    <row r="662" spans="1:22" ht="39.75" customHeight="1" x14ac:dyDescent="0.15">
      <c r="A662" s="10">
        <v>13</v>
      </c>
      <c r="B662" s="11" t="s">
        <v>488</v>
      </c>
      <c r="C662" s="12">
        <v>1938</v>
      </c>
      <c r="D662" s="12"/>
      <c r="E662" s="10" t="s">
        <v>63</v>
      </c>
      <c r="F662" s="13">
        <v>2</v>
      </c>
      <c r="G662" s="13">
        <v>2</v>
      </c>
      <c r="H662" s="8">
        <v>549.70000000000005</v>
      </c>
      <c r="I662" s="8">
        <v>549.70000000000005</v>
      </c>
      <c r="J662" s="8">
        <v>495.9</v>
      </c>
      <c r="K662" s="9">
        <v>29</v>
      </c>
      <c r="L662" s="8">
        <v>164910</v>
      </c>
      <c r="M662" s="8">
        <v>0</v>
      </c>
      <c r="N662" s="8">
        <v>0</v>
      </c>
      <c r="O662" s="8">
        <v>0</v>
      </c>
      <c r="P662" s="8">
        <v>164910</v>
      </c>
      <c r="Q662" s="8">
        <v>0</v>
      </c>
      <c r="R662" s="4" t="s">
        <v>64</v>
      </c>
      <c r="S662" s="5" t="s">
        <v>29</v>
      </c>
      <c r="T662" s="6">
        <v>300</v>
      </c>
      <c r="U662" s="6">
        <v>300</v>
      </c>
      <c r="V662" s="7">
        <v>46022</v>
      </c>
    </row>
    <row r="663" spans="1:22" ht="39" customHeight="1" x14ac:dyDescent="0.15">
      <c r="A663" s="82">
        <v>14</v>
      </c>
      <c r="B663" s="83" t="s">
        <v>489</v>
      </c>
      <c r="C663" s="84">
        <v>1985</v>
      </c>
      <c r="D663" s="84">
        <v>1985</v>
      </c>
      <c r="E663" s="82" t="s">
        <v>61</v>
      </c>
      <c r="F663" s="85">
        <v>9</v>
      </c>
      <c r="G663" s="85">
        <v>4</v>
      </c>
      <c r="H663" s="74">
        <v>8109.1</v>
      </c>
      <c r="I663" s="74">
        <v>7672.4</v>
      </c>
      <c r="J663" s="74">
        <v>6895.29</v>
      </c>
      <c r="K663" s="86">
        <v>0</v>
      </c>
      <c r="L663" s="74">
        <v>16649201.810000001</v>
      </c>
      <c r="M663" s="74">
        <v>0</v>
      </c>
      <c r="N663" s="74">
        <v>0</v>
      </c>
      <c r="O663" s="74">
        <v>0</v>
      </c>
      <c r="P663" s="74">
        <v>16649201.810000001</v>
      </c>
      <c r="Q663" s="74">
        <v>0</v>
      </c>
      <c r="R663" s="3" t="s">
        <v>57</v>
      </c>
      <c r="S663" s="79" t="s">
        <v>31</v>
      </c>
      <c r="T663" s="80">
        <v>2170.0100000000002</v>
      </c>
      <c r="U663" s="80">
        <v>2170.0100000000002</v>
      </c>
      <c r="V663" s="81">
        <v>46022</v>
      </c>
    </row>
    <row r="664" spans="1:22" ht="39" customHeight="1" x14ac:dyDescent="0.15">
      <c r="A664" s="82"/>
      <c r="B664" s="83"/>
      <c r="C664" s="84"/>
      <c r="D664" s="84"/>
      <c r="E664" s="82"/>
      <c r="F664" s="85"/>
      <c r="G664" s="85"/>
      <c r="H664" s="74"/>
      <c r="I664" s="74"/>
      <c r="J664" s="74"/>
      <c r="K664" s="86"/>
      <c r="L664" s="74"/>
      <c r="M664" s="74"/>
      <c r="N664" s="74"/>
      <c r="O664" s="74"/>
      <c r="P664" s="74"/>
      <c r="Q664" s="74"/>
      <c r="R664" s="3" t="s">
        <v>58</v>
      </c>
      <c r="S664" s="79"/>
      <c r="T664" s="80"/>
      <c r="U664" s="80"/>
      <c r="V664" s="81"/>
    </row>
    <row r="665" spans="1:22" ht="51.75" customHeight="1" x14ac:dyDescent="0.15">
      <c r="A665" s="82"/>
      <c r="B665" s="83"/>
      <c r="C665" s="84"/>
      <c r="D665" s="84"/>
      <c r="E665" s="82"/>
      <c r="F665" s="85"/>
      <c r="G665" s="85"/>
      <c r="H665" s="74"/>
      <c r="I665" s="74"/>
      <c r="J665" s="74"/>
      <c r="K665" s="86"/>
      <c r="L665" s="74"/>
      <c r="M665" s="74"/>
      <c r="N665" s="74"/>
      <c r="O665" s="74"/>
      <c r="P665" s="74"/>
      <c r="Q665" s="74"/>
      <c r="R665" s="4" t="s">
        <v>59</v>
      </c>
      <c r="S665" s="79"/>
      <c r="T665" s="80"/>
      <c r="U665" s="80"/>
      <c r="V665" s="81"/>
    </row>
    <row r="666" spans="1:22" ht="42" customHeight="1" x14ac:dyDescent="0.15">
      <c r="A666" s="82">
        <v>15</v>
      </c>
      <c r="B666" s="83" t="s">
        <v>490</v>
      </c>
      <c r="C666" s="84">
        <v>1984</v>
      </c>
      <c r="D666" s="84">
        <v>1984</v>
      </c>
      <c r="E666" s="82" t="s">
        <v>61</v>
      </c>
      <c r="F666" s="85">
        <v>9</v>
      </c>
      <c r="G666" s="85">
        <v>2</v>
      </c>
      <c r="H666" s="74">
        <v>4322.7</v>
      </c>
      <c r="I666" s="74">
        <v>3868.9</v>
      </c>
      <c r="J666" s="74">
        <v>3508.74</v>
      </c>
      <c r="K666" s="86">
        <v>0</v>
      </c>
      <c r="L666" s="74">
        <v>8392813.1400000006</v>
      </c>
      <c r="M666" s="74">
        <v>0</v>
      </c>
      <c r="N666" s="74">
        <v>0</v>
      </c>
      <c r="O666" s="74">
        <v>0</v>
      </c>
      <c r="P666" s="74">
        <v>8392813.1400000006</v>
      </c>
      <c r="Q666" s="74">
        <v>0</v>
      </c>
      <c r="R666" s="3" t="s">
        <v>57</v>
      </c>
      <c r="S666" s="79" t="s">
        <v>31</v>
      </c>
      <c r="T666" s="80">
        <v>2169.3000000000002</v>
      </c>
      <c r="U666" s="80">
        <v>2169.3000000000002</v>
      </c>
      <c r="V666" s="81">
        <v>46022</v>
      </c>
    </row>
    <row r="667" spans="1:22" ht="42" customHeight="1" x14ac:dyDescent="0.15">
      <c r="A667" s="82"/>
      <c r="B667" s="83"/>
      <c r="C667" s="84"/>
      <c r="D667" s="84"/>
      <c r="E667" s="82"/>
      <c r="F667" s="85"/>
      <c r="G667" s="85"/>
      <c r="H667" s="74"/>
      <c r="I667" s="74"/>
      <c r="J667" s="74"/>
      <c r="K667" s="86"/>
      <c r="L667" s="74"/>
      <c r="M667" s="74"/>
      <c r="N667" s="74"/>
      <c r="O667" s="74"/>
      <c r="P667" s="74"/>
      <c r="Q667" s="74"/>
      <c r="R667" s="3" t="s">
        <v>58</v>
      </c>
      <c r="S667" s="79"/>
      <c r="T667" s="80"/>
      <c r="U667" s="80"/>
      <c r="V667" s="81"/>
    </row>
    <row r="668" spans="1:22" ht="50.25" customHeight="1" x14ac:dyDescent="0.15">
      <c r="A668" s="82"/>
      <c r="B668" s="83"/>
      <c r="C668" s="84"/>
      <c r="D668" s="84"/>
      <c r="E668" s="82"/>
      <c r="F668" s="85"/>
      <c r="G668" s="85"/>
      <c r="H668" s="74"/>
      <c r="I668" s="74"/>
      <c r="J668" s="74"/>
      <c r="K668" s="86"/>
      <c r="L668" s="74"/>
      <c r="M668" s="74"/>
      <c r="N668" s="74"/>
      <c r="O668" s="74"/>
      <c r="P668" s="74"/>
      <c r="Q668" s="74"/>
      <c r="R668" s="4" t="s">
        <v>59</v>
      </c>
      <c r="S668" s="79"/>
      <c r="T668" s="80"/>
      <c r="U668" s="80"/>
      <c r="V668" s="81"/>
    </row>
    <row r="669" spans="1:22" ht="15.75" customHeight="1" x14ac:dyDescent="0.15">
      <c r="A669" s="82">
        <v>16</v>
      </c>
      <c r="B669" s="83" t="s">
        <v>491</v>
      </c>
      <c r="C669" s="84">
        <v>1956</v>
      </c>
      <c r="D669" s="84">
        <v>2010</v>
      </c>
      <c r="E669" s="82" t="s">
        <v>53</v>
      </c>
      <c r="F669" s="85">
        <v>3</v>
      </c>
      <c r="G669" s="85">
        <v>1</v>
      </c>
      <c r="H669" s="74">
        <v>1099.0999999999999</v>
      </c>
      <c r="I669" s="74">
        <v>771.2</v>
      </c>
      <c r="J669" s="74">
        <v>601.39</v>
      </c>
      <c r="K669" s="86">
        <v>32</v>
      </c>
      <c r="L669" s="74">
        <v>7273435.5800000001</v>
      </c>
      <c r="M669" s="74">
        <v>0</v>
      </c>
      <c r="N669" s="74">
        <v>0</v>
      </c>
      <c r="O669" s="74">
        <v>0</v>
      </c>
      <c r="P669" s="74">
        <v>7273435.5800000001</v>
      </c>
      <c r="Q669" s="74">
        <v>0</v>
      </c>
      <c r="R669" s="3" t="s">
        <v>54</v>
      </c>
      <c r="S669" s="79" t="s">
        <v>31</v>
      </c>
      <c r="T669" s="80">
        <v>9431.32</v>
      </c>
      <c r="U669" s="80">
        <v>9431.32</v>
      </c>
      <c r="V669" s="81">
        <v>46022</v>
      </c>
    </row>
    <row r="670" spans="1:22" ht="15.75" customHeight="1" x14ac:dyDescent="0.15">
      <c r="A670" s="82"/>
      <c r="B670" s="83"/>
      <c r="C670" s="84"/>
      <c r="D670" s="84"/>
      <c r="E670" s="82"/>
      <c r="F670" s="85"/>
      <c r="G670" s="85"/>
      <c r="H670" s="74"/>
      <c r="I670" s="74"/>
      <c r="J670" s="74"/>
      <c r="K670" s="86"/>
      <c r="L670" s="74"/>
      <c r="M670" s="74"/>
      <c r="N670" s="74"/>
      <c r="O670" s="74"/>
      <c r="P670" s="74"/>
      <c r="Q670" s="74"/>
      <c r="R670" s="3" t="s">
        <v>386</v>
      </c>
      <c r="S670" s="79"/>
      <c r="T670" s="80"/>
      <c r="U670" s="80"/>
      <c r="V670" s="81"/>
    </row>
    <row r="671" spans="1:22" ht="26.25" customHeight="1" x14ac:dyDescent="0.15">
      <c r="A671" s="82"/>
      <c r="B671" s="83"/>
      <c r="C671" s="84"/>
      <c r="D671" s="84"/>
      <c r="E671" s="82"/>
      <c r="F671" s="85"/>
      <c r="G671" s="85"/>
      <c r="H671" s="74"/>
      <c r="I671" s="74"/>
      <c r="J671" s="74"/>
      <c r="K671" s="86"/>
      <c r="L671" s="74"/>
      <c r="M671" s="74"/>
      <c r="N671" s="74"/>
      <c r="O671" s="74"/>
      <c r="P671" s="74"/>
      <c r="Q671" s="74"/>
      <c r="R671" s="4" t="s">
        <v>247</v>
      </c>
      <c r="S671" s="79"/>
      <c r="T671" s="80"/>
      <c r="U671" s="80"/>
      <c r="V671" s="81"/>
    </row>
    <row r="672" spans="1:22" ht="16.5" customHeight="1" x14ac:dyDescent="0.15">
      <c r="A672" s="82">
        <v>17</v>
      </c>
      <c r="B672" s="83" t="s">
        <v>574</v>
      </c>
      <c r="C672" s="84">
        <v>1954</v>
      </c>
      <c r="D672" s="84"/>
      <c r="E672" s="82" t="s">
        <v>63</v>
      </c>
      <c r="F672" s="85">
        <v>2</v>
      </c>
      <c r="G672" s="85">
        <v>2</v>
      </c>
      <c r="H672" s="74">
        <v>573.79999999999995</v>
      </c>
      <c r="I672" s="74">
        <v>530</v>
      </c>
      <c r="J672" s="74">
        <v>285.60000000000002</v>
      </c>
      <c r="K672" s="86">
        <v>24</v>
      </c>
      <c r="L672" s="74">
        <v>8828199.4000000004</v>
      </c>
      <c r="M672" s="74">
        <v>0</v>
      </c>
      <c r="N672" s="74">
        <v>0</v>
      </c>
      <c r="O672" s="74">
        <v>0</v>
      </c>
      <c r="P672" s="74">
        <v>8828199.4000000004</v>
      </c>
      <c r="Q672" s="74">
        <v>0</v>
      </c>
      <c r="R672" s="3" t="s">
        <v>443</v>
      </c>
      <c r="S672" s="79" t="s">
        <v>31</v>
      </c>
      <c r="T672" s="80">
        <v>16656.98</v>
      </c>
      <c r="U672" s="80">
        <v>16656.98</v>
      </c>
      <c r="V672" s="81">
        <v>46022</v>
      </c>
    </row>
    <row r="673" spans="1:22" ht="26.25" customHeight="1" x14ac:dyDescent="0.15">
      <c r="A673" s="82"/>
      <c r="B673" s="83"/>
      <c r="C673" s="84"/>
      <c r="D673" s="84"/>
      <c r="E673" s="82"/>
      <c r="F673" s="85"/>
      <c r="G673" s="85"/>
      <c r="H673" s="74"/>
      <c r="I673" s="74"/>
      <c r="J673" s="74"/>
      <c r="K673" s="86"/>
      <c r="L673" s="74"/>
      <c r="M673" s="74"/>
      <c r="N673" s="74"/>
      <c r="O673" s="74"/>
      <c r="P673" s="74"/>
      <c r="Q673" s="74"/>
      <c r="R673" s="3" t="s">
        <v>444</v>
      </c>
      <c r="S673" s="79"/>
      <c r="T673" s="80"/>
      <c r="U673" s="80"/>
      <c r="V673" s="81"/>
    </row>
    <row r="674" spans="1:22" ht="40.5" customHeight="1" x14ac:dyDescent="0.15">
      <c r="A674" s="82"/>
      <c r="B674" s="83"/>
      <c r="C674" s="84"/>
      <c r="D674" s="84"/>
      <c r="E674" s="82"/>
      <c r="F674" s="85"/>
      <c r="G674" s="85"/>
      <c r="H674" s="74"/>
      <c r="I674" s="74"/>
      <c r="J674" s="74"/>
      <c r="K674" s="86"/>
      <c r="L674" s="74"/>
      <c r="M674" s="74"/>
      <c r="N674" s="74"/>
      <c r="O674" s="74"/>
      <c r="P674" s="74"/>
      <c r="Q674" s="74"/>
      <c r="R674" s="4" t="s">
        <v>64</v>
      </c>
      <c r="S674" s="79"/>
      <c r="T674" s="80"/>
      <c r="U674" s="80"/>
      <c r="V674" s="81"/>
    </row>
    <row r="675" spans="1:22" ht="17.25" customHeight="1" x14ac:dyDescent="0.15">
      <c r="A675" s="82">
        <v>18</v>
      </c>
      <c r="B675" s="83" t="s">
        <v>492</v>
      </c>
      <c r="C675" s="84">
        <v>1958</v>
      </c>
      <c r="D675" s="84"/>
      <c r="E675" s="82" t="s">
        <v>63</v>
      </c>
      <c r="F675" s="85">
        <v>2</v>
      </c>
      <c r="G675" s="85">
        <v>2</v>
      </c>
      <c r="H675" s="74">
        <v>796.5</v>
      </c>
      <c r="I675" s="74">
        <v>712.9</v>
      </c>
      <c r="J675" s="74">
        <v>595.69000000000005</v>
      </c>
      <c r="K675" s="86">
        <v>32</v>
      </c>
      <c r="L675" s="74">
        <v>12126740.93</v>
      </c>
      <c r="M675" s="74">
        <v>0</v>
      </c>
      <c r="N675" s="74">
        <v>0</v>
      </c>
      <c r="O675" s="74">
        <v>0</v>
      </c>
      <c r="P675" s="74">
        <v>12126740.93</v>
      </c>
      <c r="Q675" s="74">
        <v>0</v>
      </c>
      <c r="R675" s="3" t="s">
        <v>443</v>
      </c>
      <c r="S675" s="79" t="s">
        <v>31</v>
      </c>
      <c r="T675" s="80">
        <v>17010.439999999999</v>
      </c>
      <c r="U675" s="80">
        <v>17010.439999999999</v>
      </c>
      <c r="V675" s="81">
        <v>46022</v>
      </c>
    </row>
    <row r="676" spans="1:22" ht="26.25" customHeight="1" x14ac:dyDescent="0.15">
      <c r="A676" s="82"/>
      <c r="B676" s="83"/>
      <c r="C676" s="84"/>
      <c r="D676" s="84"/>
      <c r="E676" s="82"/>
      <c r="F676" s="85"/>
      <c r="G676" s="85"/>
      <c r="H676" s="74"/>
      <c r="I676" s="74"/>
      <c r="J676" s="74"/>
      <c r="K676" s="86"/>
      <c r="L676" s="74"/>
      <c r="M676" s="74"/>
      <c r="N676" s="74"/>
      <c r="O676" s="74"/>
      <c r="P676" s="74"/>
      <c r="Q676" s="74"/>
      <c r="R676" s="3" t="s">
        <v>444</v>
      </c>
      <c r="S676" s="79"/>
      <c r="T676" s="80"/>
      <c r="U676" s="80"/>
      <c r="V676" s="81"/>
    </row>
    <row r="677" spans="1:22" ht="39" customHeight="1" x14ac:dyDescent="0.15">
      <c r="A677" s="82"/>
      <c r="B677" s="83"/>
      <c r="C677" s="84"/>
      <c r="D677" s="84"/>
      <c r="E677" s="82"/>
      <c r="F677" s="85"/>
      <c r="G677" s="85"/>
      <c r="H677" s="74"/>
      <c r="I677" s="74"/>
      <c r="J677" s="74"/>
      <c r="K677" s="86"/>
      <c r="L677" s="74"/>
      <c r="M677" s="74"/>
      <c r="N677" s="74"/>
      <c r="O677" s="74"/>
      <c r="P677" s="74"/>
      <c r="Q677" s="74"/>
      <c r="R677" s="4" t="s">
        <v>64</v>
      </c>
      <c r="S677" s="79"/>
      <c r="T677" s="80"/>
      <c r="U677" s="80"/>
      <c r="V677" s="81"/>
    </row>
    <row r="678" spans="1:22" ht="30.75" customHeight="1" x14ac:dyDescent="0.15">
      <c r="A678" s="68" t="s">
        <v>627</v>
      </c>
      <c r="B678" s="69"/>
      <c r="C678" s="10"/>
      <c r="D678" s="39"/>
      <c r="E678" s="39"/>
      <c r="F678" s="39"/>
      <c r="G678" s="39"/>
      <c r="H678" s="8">
        <f t="shared" ref="H678:Q678" si="30">SUM(H622:H675)</f>
        <v>67531.199999999997</v>
      </c>
      <c r="I678" s="8">
        <f t="shared" si="30"/>
        <v>60351.1</v>
      </c>
      <c r="J678" s="8">
        <f t="shared" si="30"/>
        <v>53371.58</v>
      </c>
      <c r="K678" s="9">
        <f t="shared" si="30"/>
        <v>2465</v>
      </c>
      <c r="L678" s="8">
        <f t="shared" si="30"/>
        <v>174556516.61000001</v>
      </c>
      <c r="M678" s="8">
        <f t="shared" si="30"/>
        <v>0</v>
      </c>
      <c r="N678" s="8">
        <f t="shared" si="30"/>
        <v>0</v>
      </c>
      <c r="O678" s="8">
        <f t="shared" si="30"/>
        <v>0</v>
      </c>
      <c r="P678" s="8">
        <f t="shared" si="30"/>
        <v>174556516.61000001</v>
      </c>
      <c r="Q678" s="8">
        <f t="shared" si="30"/>
        <v>0</v>
      </c>
      <c r="R678" s="39"/>
      <c r="S678" s="10">
        <v>56</v>
      </c>
      <c r="T678" s="39"/>
      <c r="U678" s="39"/>
      <c r="V678" s="39"/>
    </row>
    <row r="679" spans="1:22" ht="28.5" customHeight="1" x14ac:dyDescent="0.15">
      <c r="A679" s="82" t="s">
        <v>592</v>
      </c>
      <c r="B679" s="82"/>
      <c r="C679" s="82"/>
      <c r="D679" s="82"/>
      <c r="E679" s="82"/>
      <c r="F679" s="82"/>
      <c r="G679" s="82"/>
      <c r="H679" s="82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82"/>
      <c r="T679" s="82"/>
      <c r="U679" s="82"/>
      <c r="V679" s="82"/>
    </row>
    <row r="680" spans="1:22" ht="13.35" customHeight="1" x14ac:dyDescent="0.15">
      <c r="A680" s="82">
        <v>19</v>
      </c>
      <c r="B680" s="83" t="s">
        <v>493</v>
      </c>
      <c r="C680" s="84">
        <v>1963</v>
      </c>
      <c r="D680" s="84"/>
      <c r="E680" s="82" t="s">
        <v>53</v>
      </c>
      <c r="F680" s="85">
        <v>5</v>
      </c>
      <c r="G680" s="85">
        <v>4</v>
      </c>
      <c r="H680" s="74">
        <v>3898.9</v>
      </c>
      <c r="I680" s="74">
        <v>3635</v>
      </c>
      <c r="J680" s="74">
        <v>2616.29</v>
      </c>
      <c r="K680" s="86">
        <v>110</v>
      </c>
      <c r="L680" s="74">
        <v>22255706.390000001</v>
      </c>
      <c r="M680" s="74">
        <v>0</v>
      </c>
      <c r="N680" s="74">
        <v>0</v>
      </c>
      <c r="O680" s="74">
        <v>0</v>
      </c>
      <c r="P680" s="74">
        <v>22255706.390000001</v>
      </c>
      <c r="Q680" s="74">
        <v>0</v>
      </c>
      <c r="R680" s="3" t="s">
        <v>54</v>
      </c>
      <c r="S680" s="79" t="s">
        <v>31</v>
      </c>
      <c r="T680" s="80">
        <v>6122.62</v>
      </c>
      <c r="U680" s="80">
        <v>6122.62</v>
      </c>
      <c r="V680" s="81">
        <v>46022</v>
      </c>
    </row>
    <row r="681" spans="1:22" ht="13.35" customHeight="1" x14ac:dyDescent="0.15">
      <c r="A681" s="82"/>
      <c r="B681" s="83"/>
      <c r="C681" s="84"/>
      <c r="D681" s="84"/>
      <c r="E681" s="82"/>
      <c r="F681" s="85"/>
      <c r="G681" s="85"/>
      <c r="H681" s="74"/>
      <c r="I681" s="74"/>
      <c r="J681" s="74"/>
      <c r="K681" s="86"/>
      <c r="L681" s="74"/>
      <c r="M681" s="74"/>
      <c r="N681" s="74"/>
      <c r="O681" s="74"/>
      <c r="P681" s="74"/>
      <c r="Q681" s="74"/>
      <c r="R681" s="3" t="s">
        <v>386</v>
      </c>
      <c r="S681" s="79"/>
      <c r="T681" s="80"/>
      <c r="U681" s="80"/>
      <c r="V681" s="81"/>
    </row>
    <row r="682" spans="1:22" ht="25.5" customHeight="1" x14ac:dyDescent="0.15">
      <c r="A682" s="82"/>
      <c r="B682" s="83"/>
      <c r="C682" s="84"/>
      <c r="D682" s="84"/>
      <c r="E682" s="82"/>
      <c r="F682" s="85"/>
      <c r="G682" s="85"/>
      <c r="H682" s="74"/>
      <c r="I682" s="74"/>
      <c r="J682" s="74"/>
      <c r="K682" s="86"/>
      <c r="L682" s="74"/>
      <c r="M682" s="74"/>
      <c r="N682" s="74"/>
      <c r="O682" s="74"/>
      <c r="P682" s="74"/>
      <c r="Q682" s="74"/>
      <c r="R682" s="4" t="s">
        <v>247</v>
      </c>
      <c r="S682" s="79"/>
      <c r="T682" s="80"/>
      <c r="U682" s="80"/>
      <c r="V682" s="81"/>
    </row>
    <row r="683" spans="1:22" ht="40.5" customHeight="1" x14ac:dyDescent="0.15">
      <c r="A683" s="82">
        <v>20</v>
      </c>
      <c r="B683" s="83" t="s">
        <v>494</v>
      </c>
      <c r="C683" s="84">
        <v>1979</v>
      </c>
      <c r="D683" s="84"/>
      <c r="E683" s="82" t="s">
        <v>61</v>
      </c>
      <c r="F683" s="85">
        <v>9</v>
      </c>
      <c r="G683" s="85">
        <v>4</v>
      </c>
      <c r="H683" s="74">
        <v>8250.2999999999993</v>
      </c>
      <c r="I683" s="74">
        <v>7694.8</v>
      </c>
      <c r="J683" s="74">
        <v>7345.72</v>
      </c>
      <c r="K683" s="86">
        <v>343</v>
      </c>
      <c r="L683" s="74">
        <v>16697816.33</v>
      </c>
      <c r="M683" s="74">
        <v>0</v>
      </c>
      <c r="N683" s="74">
        <v>0</v>
      </c>
      <c r="O683" s="74">
        <v>0</v>
      </c>
      <c r="P683" s="74">
        <v>16697816.33</v>
      </c>
      <c r="Q683" s="74">
        <v>0</v>
      </c>
      <c r="R683" s="3" t="s">
        <v>57</v>
      </c>
      <c r="S683" s="79" t="s">
        <v>31</v>
      </c>
      <c r="T683" s="80">
        <v>2170.0100000000002</v>
      </c>
      <c r="U683" s="80">
        <v>2170.0100000000002</v>
      </c>
      <c r="V683" s="81">
        <v>46022</v>
      </c>
    </row>
    <row r="684" spans="1:22" ht="39.75" customHeight="1" x14ac:dyDescent="0.15">
      <c r="A684" s="82"/>
      <c r="B684" s="83"/>
      <c r="C684" s="84"/>
      <c r="D684" s="84"/>
      <c r="E684" s="82"/>
      <c r="F684" s="85"/>
      <c r="G684" s="85"/>
      <c r="H684" s="74"/>
      <c r="I684" s="74"/>
      <c r="J684" s="74"/>
      <c r="K684" s="86"/>
      <c r="L684" s="74"/>
      <c r="M684" s="74"/>
      <c r="N684" s="74"/>
      <c r="O684" s="74"/>
      <c r="P684" s="74"/>
      <c r="Q684" s="74"/>
      <c r="R684" s="3" t="s">
        <v>58</v>
      </c>
      <c r="S684" s="79"/>
      <c r="T684" s="80"/>
      <c r="U684" s="80"/>
      <c r="V684" s="81"/>
    </row>
    <row r="685" spans="1:22" ht="50.25" customHeight="1" x14ac:dyDescent="0.15">
      <c r="A685" s="82"/>
      <c r="B685" s="83"/>
      <c r="C685" s="84"/>
      <c r="D685" s="84"/>
      <c r="E685" s="82"/>
      <c r="F685" s="85"/>
      <c r="G685" s="85"/>
      <c r="H685" s="74"/>
      <c r="I685" s="74"/>
      <c r="J685" s="74"/>
      <c r="K685" s="86"/>
      <c r="L685" s="74"/>
      <c r="M685" s="74"/>
      <c r="N685" s="74"/>
      <c r="O685" s="74"/>
      <c r="P685" s="74"/>
      <c r="Q685" s="74"/>
      <c r="R685" s="4" t="s">
        <v>59</v>
      </c>
      <c r="S685" s="79"/>
      <c r="T685" s="80"/>
      <c r="U685" s="80"/>
      <c r="V685" s="81"/>
    </row>
    <row r="686" spans="1:22" ht="13.5" customHeight="1" x14ac:dyDescent="0.15">
      <c r="A686" s="82">
        <v>21</v>
      </c>
      <c r="B686" s="83" t="s">
        <v>495</v>
      </c>
      <c r="C686" s="84">
        <v>1962</v>
      </c>
      <c r="D686" s="84"/>
      <c r="E686" s="82" t="s">
        <v>53</v>
      </c>
      <c r="F686" s="85">
        <v>5</v>
      </c>
      <c r="G686" s="85">
        <v>2</v>
      </c>
      <c r="H686" s="74">
        <v>1741.5</v>
      </c>
      <c r="I686" s="74">
        <v>1579.8</v>
      </c>
      <c r="J686" s="74">
        <v>1492.82</v>
      </c>
      <c r="K686" s="86">
        <v>63</v>
      </c>
      <c r="L686" s="74">
        <v>9674919.7400000002</v>
      </c>
      <c r="M686" s="74">
        <v>0</v>
      </c>
      <c r="N686" s="74">
        <v>0</v>
      </c>
      <c r="O686" s="74">
        <v>0</v>
      </c>
      <c r="P686" s="74">
        <v>9674919.7400000002</v>
      </c>
      <c r="Q686" s="74">
        <v>0</v>
      </c>
      <c r="R686" s="3" t="s">
        <v>54</v>
      </c>
      <c r="S686" s="79" t="s">
        <v>31</v>
      </c>
      <c r="T686" s="80">
        <v>6124.14</v>
      </c>
      <c r="U686" s="80">
        <v>6124.14</v>
      </c>
      <c r="V686" s="81">
        <v>46022</v>
      </c>
    </row>
    <row r="687" spans="1:22" ht="13.35" customHeight="1" x14ac:dyDescent="0.15">
      <c r="A687" s="82"/>
      <c r="B687" s="83"/>
      <c r="C687" s="84"/>
      <c r="D687" s="84"/>
      <c r="E687" s="82"/>
      <c r="F687" s="85"/>
      <c r="G687" s="85"/>
      <c r="H687" s="74"/>
      <c r="I687" s="74"/>
      <c r="J687" s="74"/>
      <c r="K687" s="86"/>
      <c r="L687" s="74"/>
      <c r="M687" s="74"/>
      <c r="N687" s="74"/>
      <c r="O687" s="74"/>
      <c r="P687" s="74"/>
      <c r="Q687" s="74"/>
      <c r="R687" s="3" t="s">
        <v>386</v>
      </c>
      <c r="S687" s="79"/>
      <c r="T687" s="80"/>
      <c r="U687" s="80"/>
      <c r="V687" s="81"/>
    </row>
    <row r="688" spans="1:22" ht="27" customHeight="1" x14ac:dyDescent="0.15">
      <c r="A688" s="82"/>
      <c r="B688" s="83"/>
      <c r="C688" s="84"/>
      <c r="D688" s="84"/>
      <c r="E688" s="82"/>
      <c r="F688" s="85"/>
      <c r="G688" s="85"/>
      <c r="H688" s="74"/>
      <c r="I688" s="74"/>
      <c r="J688" s="74"/>
      <c r="K688" s="86"/>
      <c r="L688" s="74"/>
      <c r="M688" s="74"/>
      <c r="N688" s="74"/>
      <c r="O688" s="74"/>
      <c r="P688" s="74"/>
      <c r="Q688" s="74"/>
      <c r="R688" s="4" t="s">
        <v>247</v>
      </c>
      <c r="S688" s="79"/>
      <c r="T688" s="80"/>
      <c r="U688" s="80"/>
      <c r="V688" s="81"/>
    </row>
    <row r="689" spans="1:22" ht="30" customHeight="1" x14ac:dyDescent="0.15">
      <c r="A689" s="82">
        <v>22</v>
      </c>
      <c r="B689" s="83" t="s">
        <v>496</v>
      </c>
      <c r="C689" s="84">
        <v>1962</v>
      </c>
      <c r="D689" s="84"/>
      <c r="E689" s="82" t="s">
        <v>53</v>
      </c>
      <c r="F689" s="85">
        <v>5</v>
      </c>
      <c r="G689" s="85">
        <v>3</v>
      </c>
      <c r="H689" s="74">
        <v>3265.2</v>
      </c>
      <c r="I689" s="74">
        <v>3265.2</v>
      </c>
      <c r="J689" s="74">
        <v>2398.58</v>
      </c>
      <c r="K689" s="86">
        <v>0</v>
      </c>
      <c r="L689" s="74">
        <v>26879511.73</v>
      </c>
      <c r="M689" s="74">
        <v>0</v>
      </c>
      <c r="N689" s="74">
        <v>0</v>
      </c>
      <c r="O689" s="74">
        <v>0</v>
      </c>
      <c r="P689" s="74">
        <v>26879511.73</v>
      </c>
      <c r="Q689" s="74">
        <v>0</v>
      </c>
      <c r="R689" s="3" t="s">
        <v>228</v>
      </c>
      <c r="S689" s="79" t="s">
        <v>43</v>
      </c>
      <c r="T689" s="80">
        <v>8232.1200000000008</v>
      </c>
      <c r="U689" s="80">
        <v>8232.1200000000008</v>
      </c>
      <c r="V689" s="81">
        <v>46022</v>
      </c>
    </row>
    <row r="690" spans="1:22" ht="30" customHeight="1" x14ac:dyDescent="0.15">
      <c r="A690" s="82"/>
      <c r="B690" s="83"/>
      <c r="C690" s="84"/>
      <c r="D690" s="84"/>
      <c r="E690" s="82"/>
      <c r="F690" s="85"/>
      <c r="G690" s="85"/>
      <c r="H690" s="74"/>
      <c r="I690" s="74"/>
      <c r="J690" s="74"/>
      <c r="K690" s="86"/>
      <c r="L690" s="74"/>
      <c r="M690" s="74"/>
      <c r="N690" s="74"/>
      <c r="O690" s="74"/>
      <c r="P690" s="74"/>
      <c r="Q690" s="74"/>
      <c r="R690" s="3" t="s">
        <v>262</v>
      </c>
      <c r="S690" s="79"/>
      <c r="T690" s="80"/>
      <c r="U690" s="80"/>
      <c r="V690" s="81"/>
    </row>
    <row r="691" spans="1:22" ht="39" customHeight="1" x14ac:dyDescent="0.15">
      <c r="A691" s="82"/>
      <c r="B691" s="83"/>
      <c r="C691" s="84"/>
      <c r="D691" s="84"/>
      <c r="E691" s="82"/>
      <c r="F691" s="85"/>
      <c r="G691" s="85"/>
      <c r="H691" s="74"/>
      <c r="I691" s="74"/>
      <c r="J691" s="74"/>
      <c r="K691" s="86"/>
      <c r="L691" s="74"/>
      <c r="M691" s="74"/>
      <c r="N691" s="74"/>
      <c r="O691" s="74"/>
      <c r="P691" s="74"/>
      <c r="Q691" s="74"/>
      <c r="R691" s="3" t="s">
        <v>230</v>
      </c>
      <c r="S691" s="79"/>
      <c r="T691" s="80"/>
      <c r="U691" s="80"/>
      <c r="V691" s="81"/>
    </row>
    <row r="692" spans="1:22" ht="26.25" customHeight="1" x14ac:dyDescent="0.15">
      <c r="A692" s="82"/>
      <c r="B692" s="83"/>
      <c r="C692" s="84"/>
      <c r="D692" s="84"/>
      <c r="E692" s="82"/>
      <c r="F692" s="85"/>
      <c r="G692" s="85"/>
      <c r="H692" s="74"/>
      <c r="I692" s="74"/>
      <c r="J692" s="74"/>
      <c r="K692" s="86"/>
      <c r="L692" s="74"/>
      <c r="M692" s="74"/>
      <c r="N692" s="74"/>
      <c r="O692" s="74"/>
      <c r="P692" s="74"/>
      <c r="Q692" s="74"/>
      <c r="R692" s="3" t="s">
        <v>231</v>
      </c>
      <c r="S692" s="79"/>
      <c r="T692" s="80"/>
      <c r="U692" s="80"/>
      <c r="V692" s="81"/>
    </row>
    <row r="693" spans="1:22" ht="37.5" customHeight="1" x14ac:dyDescent="0.15">
      <c r="A693" s="82"/>
      <c r="B693" s="83"/>
      <c r="C693" s="84"/>
      <c r="D693" s="84"/>
      <c r="E693" s="82"/>
      <c r="F693" s="85"/>
      <c r="G693" s="85"/>
      <c r="H693" s="74"/>
      <c r="I693" s="74"/>
      <c r="J693" s="74"/>
      <c r="K693" s="86"/>
      <c r="L693" s="74"/>
      <c r="M693" s="74"/>
      <c r="N693" s="74"/>
      <c r="O693" s="74"/>
      <c r="P693" s="74"/>
      <c r="Q693" s="74"/>
      <c r="R693" s="3" t="s">
        <v>263</v>
      </c>
      <c r="S693" s="79"/>
      <c r="T693" s="80"/>
      <c r="U693" s="80"/>
      <c r="V693" s="81"/>
    </row>
    <row r="694" spans="1:22" ht="40.5" customHeight="1" x14ac:dyDescent="0.15">
      <c r="A694" s="82"/>
      <c r="B694" s="83"/>
      <c r="C694" s="84"/>
      <c r="D694" s="84"/>
      <c r="E694" s="82"/>
      <c r="F694" s="85"/>
      <c r="G694" s="85"/>
      <c r="H694" s="74"/>
      <c r="I694" s="74"/>
      <c r="J694" s="74"/>
      <c r="K694" s="86"/>
      <c r="L694" s="74"/>
      <c r="M694" s="74"/>
      <c r="N694" s="74"/>
      <c r="O694" s="74"/>
      <c r="P694" s="74"/>
      <c r="Q694" s="74"/>
      <c r="R694" s="3" t="s">
        <v>232</v>
      </c>
      <c r="S694" s="79"/>
      <c r="T694" s="80"/>
      <c r="U694" s="80"/>
      <c r="V694" s="81"/>
    </row>
    <row r="695" spans="1:22" ht="26.25" customHeight="1" x14ac:dyDescent="0.15">
      <c r="A695" s="82"/>
      <c r="B695" s="83"/>
      <c r="C695" s="84"/>
      <c r="D695" s="84"/>
      <c r="E695" s="82"/>
      <c r="F695" s="85"/>
      <c r="G695" s="85"/>
      <c r="H695" s="74"/>
      <c r="I695" s="74"/>
      <c r="J695" s="74"/>
      <c r="K695" s="86"/>
      <c r="L695" s="74"/>
      <c r="M695" s="74"/>
      <c r="N695" s="74"/>
      <c r="O695" s="74"/>
      <c r="P695" s="74"/>
      <c r="Q695" s="74"/>
      <c r="R695" s="3" t="s">
        <v>233</v>
      </c>
      <c r="S695" s="79"/>
      <c r="T695" s="80"/>
      <c r="U695" s="80"/>
      <c r="V695" s="81"/>
    </row>
    <row r="696" spans="1:22" ht="27" customHeight="1" x14ac:dyDescent="0.15">
      <c r="A696" s="82"/>
      <c r="B696" s="83"/>
      <c r="C696" s="84"/>
      <c r="D696" s="84"/>
      <c r="E696" s="82"/>
      <c r="F696" s="85"/>
      <c r="G696" s="85"/>
      <c r="H696" s="74"/>
      <c r="I696" s="74"/>
      <c r="J696" s="74"/>
      <c r="K696" s="86"/>
      <c r="L696" s="74"/>
      <c r="M696" s="74"/>
      <c r="N696" s="74"/>
      <c r="O696" s="74"/>
      <c r="P696" s="74"/>
      <c r="Q696" s="74"/>
      <c r="R696" s="3" t="s">
        <v>264</v>
      </c>
      <c r="S696" s="79"/>
      <c r="T696" s="80"/>
      <c r="U696" s="80"/>
      <c r="V696" s="81"/>
    </row>
    <row r="697" spans="1:22" ht="40.5" customHeight="1" x14ac:dyDescent="0.15">
      <c r="A697" s="82"/>
      <c r="B697" s="83"/>
      <c r="C697" s="84"/>
      <c r="D697" s="84"/>
      <c r="E697" s="82"/>
      <c r="F697" s="85"/>
      <c r="G697" s="85"/>
      <c r="H697" s="74"/>
      <c r="I697" s="74"/>
      <c r="J697" s="74"/>
      <c r="K697" s="86"/>
      <c r="L697" s="74"/>
      <c r="M697" s="74"/>
      <c r="N697" s="74"/>
      <c r="O697" s="74"/>
      <c r="P697" s="74"/>
      <c r="Q697" s="74"/>
      <c r="R697" s="3" t="s">
        <v>234</v>
      </c>
      <c r="S697" s="79"/>
      <c r="T697" s="80"/>
      <c r="U697" s="80"/>
      <c r="V697" s="81"/>
    </row>
    <row r="698" spans="1:22" ht="27.75" customHeight="1" x14ac:dyDescent="0.15">
      <c r="A698" s="82"/>
      <c r="B698" s="83"/>
      <c r="C698" s="84"/>
      <c r="D698" s="84"/>
      <c r="E698" s="82"/>
      <c r="F698" s="85"/>
      <c r="G698" s="85"/>
      <c r="H698" s="74"/>
      <c r="I698" s="74"/>
      <c r="J698" s="74"/>
      <c r="K698" s="86"/>
      <c r="L698" s="74"/>
      <c r="M698" s="74"/>
      <c r="N698" s="74"/>
      <c r="O698" s="74"/>
      <c r="P698" s="74"/>
      <c r="Q698" s="74"/>
      <c r="R698" s="3" t="s">
        <v>235</v>
      </c>
      <c r="S698" s="79"/>
      <c r="T698" s="80"/>
      <c r="U698" s="80"/>
      <c r="V698" s="81"/>
    </row>
    <row r="699" spans="1:22" ht="37.5" customHeight="1" x14ac:dyDescent="0.15">
      <c r="A699" s="82"/>
      <c r="B699" s="83"/>
      <c r="C699" s="84"/>
      <c r="D699" s="84"/>
      <c r="E699" s="82"/>
      <c r="F699" s="85"/>
      <c r="G699" s="85"/>
      <c r="H699" s="74"/>
      <c r="I699" s="74"/>
      <c r="J699" s="74"/>
      <c r="K699" s="86"/>
      <c r="L699" s="74"/>
      <c r="M699" s="74"/>
      <c r="N699" s="74"/>
      <c r="O699" s="74"/>
      <c r="P699" s="74"/>
      <c r="Q699" s="74"/>
      <c r="R699" s="3" t="s">
        <v>265</v>
      </c>
      <c r="S699" s="79"/>
      <c r="T699" s="80"/>
      <c r="U699" s="80"/>
      <c r="V699" s="81"/>
    </row>
    <row r="700" spans="1:22" ht="40.5" customHeight="1" x14ac:dyDescent="0.15">
      <c r="A700" s="82"/>
      <c r="B700" s="83"/>
      <c r="C700" s="84"/>
      <c r="D700" s="84"/>
      <c r="E700" s="82"/>
      <c r="F700" s="85"/>
      <c r="G700" s="85"/>
      <c r="H700" s="74"/>
      <c r="I700" s="74"/>
      <c r="J700" s="74"/>
      <c r="K700" s="86"/>
      <c r="L700" s="74"/>
      <c r="M700" s="74"/>
      <c r="N700" s="74"/>
      <c r="O700" s="74"/>
      <c r="P700" s="74"/>
      <c r="Q700" s="74"/>
      <c r="R700" s="3" t="s">
        <v>236</v>
      </c>
      <c r="S700" s="79"/>
      <c r="T700" s="80"/>
      <c r="U700" s="80"/>
      <c r="V700" s="81"/>
    </row>
    <row r="701" spans="1:22" ht="15" customHeight="1" x14ac:dyDescent="0.15">
      <c r="A701" s="82"/>
      <c r="B701" s="83"/>
      <c r="C701" s="84"/>
      <c r="D701" s="84"/>
      <c r="E701" s="82"/>
      <c r="F701" s="85"/>
      <c r="G701" s="85"/>
      <c r="H701" s="74"/>
      <c r="I701" s="74"/>
      <c r="J701" s="74"/>
      <c r="K701" s="86"/>
      <c r="L701" s="74"/>
      <c r="M701" s="74"/>
      <c r="N701" s="74"/>
      <c r="O701" s="74"/>
      <c r="P701" s="74"/>
      <c r="Q701" s="74"/>
      <c r="R701" s="3" t="s">
        <v>69</v>
      </c>
      <c r="S701" s="79"/>
      <c r="T701" s="80"/>
      <c r="U701" s="80"/>
      <c r="V701" s="81"/>
    </row>
    <row r="702" spans="1:22" ht="13.35" customHeight="1" x14ac:dyDescent="0.15">
      <c r="A702" s="82"/>
      <c r="B702" s="83"/>
      <c r="C702" s="84"/>
      <c r="D702" s="84"/>
      <c r="E702" s="82"/>
      <c r="F702" s="85"/>
      <c r="G702" s="85"/>
      <c r="H702" s="74"/>
      <c r="I702" s="74"/>
      <c r="J702" s="74"/>
      <c r="K702" s="86"/>
      <c r="L702" s="74"/>
      <c r="M702" s="74"/>
      <c r="N702" s="74"/>
      <c r="O702" s="74"/>
      <c r="P702" s="74"/>
      <c r="Q702" s="74"/>
      <c r="R702" s="3" t="s">
        <v>266</v>
      </c>
      <c r="S702" s="79"/>
      <c r="T702" s="80"/>
      <c r="U702" s="80"/>
      <c r="V702" s="81"/>
    </row>
    <row r="703" spans="1:22" ht="27" customHeight="1" x14ac:dyDescent="0.15">
      <c r="A703" s="82"/>
      <c r="B703" s="83"/>
      <c r="C703" s="84"/>
      <c r="D703" s="84"/>
      <c r="E703" s="82"/>
      <c r="F703" s="85"/>
      <c r="G703" s="85"/>
      <c r="H703" s="74"/>
      <c r="I703" s="74"/>
      <c r="J703" s="74"/>
      <c r="K703" s="86"/>
      <c r="L703" s="74"/>
      <c r="M703" s="74"/>
      <c r="N703" s="74"/>
      <c r="O703" s="74"/>
      <c r="P703" s="74"/>
      <c r="Q703" s="74"/>
      <c r="R703" s="4" t="s">
        <v>107</v>
      </c>
      <c r="S703" s="79"/>
      <c r="T703" s="80"/>
      <c r="U703" s="80"/>
      <c r="V703" s="81"/>
    </row>
    <row r="704" spans="1:22" ht="38.25" customHeight="1" x14ac:dyDescent="0.15">
      <c r="A704" s="10">
        <v>23</v>
      </c>
      <c r="B704" s="11" t="s">
        <v>544</v>
      </c>
      <c r="C704" s="12">
        <v>1917</v>
      </c>
      <c r="D704" s="12"/>
      <c r="E704" s="10" t="s">
        <v>63</v>
      </c>
      <c r="F704" s="13">
        <v>3</v>
      </c>
      <c r="G704" s="13">
        <v>1</v>
      </c>
      <c r="H704" s="8">
        <v>425.7</v>
      </c>
      <c r="I704" s="8">
        <v>365.2</v>
      </c>
      <c r="J704" s="8">
        <v>148.03</v>
      </c>
      <c r="K704" s="9">
        <v>0</v>
      </c>
      <c r="L704" s="8">
        <v>109560</v>
      </c>
      <c r="M704" s="8">
        <v>0</v>
      </c>
      <c r="N704" s="8">
        <v>0</v>
      </c>
      <c r="O704" s="8">
        <v>0</v>
      </c>
      <c r="P704" s="8">
        <v>109560</v>
      </c>
      <c r="Q704" s="8">
        <v>0</v>
      </c>
      <c r="R704" s="4" t="s">
        <v>64</v>
      </c>
      <c r="S704" s="5" t="s">
        <v>29</v>
      </c>
      <c r="T704" s="6">
        <v>300</v>
      </c>
      <c r="U704" s="6">
        <v>300</v>
      </c>
      <c r="V704" s="7">
        <v>46022</v>
      </c>
    </row>
    <row r="705" spans="1:22" ht="40.5" customHeight="1" x14ac:dyDescent="0.15">
      <c r="A705" s="82">
        <v>24</v>
      </c>
      <c r="B705" s="83" t="s">
        <v>497</v>
      </c>
      <c r="C705" s="84">
        <v>1980</v>
      </c>
      <c r="D705" s="84">
        <v>2010</v>
      </c>
      <c r="E705" s="82" t="s">
        <v>61</v>
      </c>
      <c r="F705" s="85">
        <v>9</v>
      </c>
      <c r="G705" s="85">
        <v>6</v>
      </c>
      <c r="H705" s="74">
        <v>12693.8</v>
      </c>
      <c r="I705" s="74">
        <v>11338.8</v>
      </c>
      <c r="J705" s="74">
        <v>10771.1</v>
      </c>
      <c r="K705" s="86">
        <v>481</v>
      </c>
      <c r="L705" s="74">
        <v>24603547.359999999</v>
      </c>
      <c r="M705" s="74">
        <v>0</v>
      </c>
      <c r="N705" s="74">
        <v>0</v>
      </c>
      <c r="O705" s="74">
        <v>0</v>
      </c>
      <c r="P705" s="74">
        <v>24603547.359999999</v>
      </c>
      <c r="Q705" s="74">
        <v>0</v>
      </c>
      <c r="R705" s="3" t="s">
        <v>57</v>
      </c>
      <c r="S705" s="79" t="s">
        <v>31</v>
      </c>
      <c r="T705" s="80">
        <v>2169.85</v>
      </c>
      <c r="U705" s="80">
        <v>2169.85</v>
      </c>
      <c r="V705" s="81">
        <v>46022</v>
      </c>
    </row>
    <row r="706" spans="1:22" ht="41.25" customHeight="1" x14ac:dyDescent="0.15">
      <c r="A706" s="82"/>
      <c r="B706" s="83"/>
      <c r="C706" s="84"/>
      <c r="D706" s="84"/>
      <c r="E706" s="82"/>
      <c r="F706" s="85"/>
      <c r="G706" s="85"/>
      <c r="H706" s="74"/>
      <c r="I706" s="74"/>
      <c r="J706" s="74"/>
      <c r="K706" s="86"/>
      <c r="L706" s="74"/>
      <c r="M706" s="74"/>
      <c r="N706" s="74"/>
      <c r="O706" s="74"/>
      <c r="P706" s="74"/>
      <c r="Q706" s="74"/>
      <c r="R706" s="3" t="s">
        <v>58</v>
      </c>
      <c r="S706" s="79"/>
      <c r="T706" s="80"/>
      <c r="U706" s="80"/>
      <c r="V706" s="81"/>
    </row>
    <row r="707" spans="1:22" ht="50.25" customHeight="1" x14ac:dyDescent="0.15">
      <c r="A707" s="82"/>
      <c r="B707" s="83"/>
      <c r="C707" s="84"/>
      <c r="D707" s="84"/>
      <c r="E707" s="82"/>
      <c r="F707" s="85"/>
      <c r="G707" s="85"/>
      <c r="H707" s="74"/>
      <c r="I707" s="74"/>
      <c r="J707" s="74"/>
      <c r="K707" s="86"/>
      <c r="L707" s="74"/>
      <c r="M707" s="74"/>
      <c r="N707" s="74"/>
      <c r="O707" s="74"/>
      <c r="P707" s="74"/>
      <c r="Q707" s="74"/>
      <c r="R707" s="4" t="s">
        <v>59</v>
      </c>
      <c r="S707" s="79"/>
      <c r="T707" s="80"/>
      <c r="U707" s="80"/>
      <c r="V707" s="81"/>
    </row>
    <row r="708" spans="1:22" ht="13.35" customHeight="1" x14ac:dyDescent="0.15">
      <c r="A708" s="82">
        <v>25</v>
      </c>
      <c r="B708" s="83" t="s">
        <v>498</v>
      </c>
      <c r="C708" s="84">
        <v>1959</v>
      </c>
      <c r="D708" s="84"/>
      <c r="E708" s="82" t="s">
        <v>53</v>
      </c>
      <c r="F708" s="85">
        <v>3</v>
      </c>
      <c r="G708" s="85">
        <v>4</v>
      </c>
      <c r="H708" s="74">
        <v>2718.9</v>
      </c>
      <c r="I708" s="74">
        <v>2034.8</v>
      </c>
      <c r="J708" s="74">
        <v>1674.05</v>
      </c>
      <c r="K708" s="86">
        <v>62</v>
      </c>
      <c r="L708" s="74">
        <v>19180456.760000002</v>
      </c>
      <c r="M708" s="74">
        <v>0</v>
      </c>
      <c r="N708" s="74">
        <v>0</v>
      </c>
      <c r="O708" s="74">
        <v>0</v>
      </c>
      <c r="P708" s="74">
        <v>19180456.760000002</v>
      </c>
      <c r="Q708" s="74">
        <v>0</v>
      </c>
      <c r="R708" s="3" t="s">
        <v>54</v>
      </c>
      <c r="S708" s="79" t="s">
        <v>31</v>
      </c>
      <c r="T708" s="80">
        <v>9426.2099999999991</v>
      </c>
      <c r="U708" s="80">
        <v>9426.2099999999991</v>
      </c>
      <c r="V708" s="81">
        <v>46022</v>
      </c>
    </row>
    <row r="709" spans="1:22" ht="13.35" customHeight="1" x14ac:dyDescent="0.15">
      <c r="A709" s="82"/>
      <c r="B709" s="83"/>
      <c r="C709" s="84"/>
      <c r="D709" s="84"/>
      <c r="E709" s="82"/>
      <c r="F709" s="85"/>
      <c r="G709" s="85"/>
      <c r="H709" s="74"/>
      <c r="I709" s="74"/>
      <c r="J709" s="74"/>
      <c r="K709" s="86"/>
      <c r="L709" s="74"/>
      <c r="M709" s="74"/>
      <c r="N709" s="74"/>
      <c r="O709" s="74"/>
      <c r="P709" s="74"/>
      <c r="Q709" s="74"/>
      <c r="R709" s="3" t="s">
        <v>386</v>
      </c>
      <c r="S709" s="79"/>
      <c r="T709" s="80"/>
      <c r="U709" s="80"/>
      <c r="V709" s="81"/>
    </row>
    <row r="710" spans="1:22" ht="27" customHeight="1" x14ac:dyDescent="0.15">
      <c r="A710" s="82"/>
      <c r="B710" s="83"/>
      <c r="C710" s="84"/>
      <c r="D710" s="84"/>
      <c r="E710" s="82"/>
      <c r="F710" s="85"/>
      <c r="G710" s="85"/>
      <c r="H710" s="74"/>
      <c r="I710" s="74"/>
      <c r="J710" s="74"/>
      <c r="K710" s="86"/>
      <c r="L710" s="74"/>
      <c r="M710" s="74"/>
      <c r="N710" s="74"/>
      <c r="O710" s="74"/>
      <c r="P710" s="74"/>
      <c r="Q710" s="74"/>
      <c r="R710" s="4" t="s">
        <v>247</v>
      </c>
      <c r="S710" s="79"/>
      <c r="T710" s="80"/>
      <c r="U710" s="80"/>
      <c r="V710" s="81"/>
    </row>
    <row r="711" spans="1:22" ht="13.35" customHeight="1" x14ac:dyDescent="0.15">
      <c r="A711" s="82">
        <v>26</v>
      </c>
      <c r="B711" s="83" t="s">
        <v>499</v>
      </c>
      <c r="C711" s="84">
        <v>1961</v>
      </c>
      <c r="D711" s="84"/>
      <c r="E711" s="82" t="s">
        <v>53</v>
      </c>
      <c r="F711" s="85">
        <v>3</v>
      </c>
      <c r="G711" s="85">
        <v>4</v>
      </c>
      <c r="H711" s="74">
        <v>2686.3</v>
      </c>
      <c r="I711" s="74">
        <v>2383.6999999999998</v>
      </c>
      <c r="J711" s="74">
        <v>1204.4000000000001</v>
      </c>
      <c r="K711" s="86">
        <v>42</v>
      </c>
      <c r="L711" s="74">
        <v>8490444.0600000005</v>
      </c>
      <c r="M711" s="74">
        <v>0</v>
      </c>
      <c r="N711" s="74">
        <v>0</v>
      </c>
      <c r="O711" s="74">
        <v>0</v>
      </c>
      <c r="P711" s="74">
        <v>0</v>
      </c>
      <c r="Q711" s="74">
        <v>8490444.0600000005</v>
      </c>
      <c r="R711" s="3" t="s">
        <v>69</v>
      </c>
      <c r="S711" s="79" t="s">
        <v>31</v>
      </c>
      <c r="T711" s="80">
        <v>3561.88</v>
      </c>
      <c r="U711" s="80">
        <v>3561.88</v>
      </c>
      <c r="V711" s="81">
        <v>46022</v>
      </c>
    </row>
    <row r="712" spans="1:22" ht="13.35" customHeight="1" x14ac:dyDescent="0.15">
      <c r="A712" s="82"/>
      <c r="B712" s="83"/>
      <c r="C712" s="84"/>
      <c r="D712" s="84"/>
      <c r="E712" s="82"/>
      <c r="F712" s="85"/>
      <c r="G712" s="85"/>
      <c r="H712" s="74"/>
      <c r="I712" s="74"/>
      <c r="J712" s="74"/>
      <c r="K712" s="86"/>
      <c r="L712" s="74"/>
      <c r="M712" s="74"/>
      <c r="N712" s="74"/>
      <c r="O712" s="74"/>
      <c r="P712" s="74"/>
      <c r="Q712" s="74"/>
      <c r="R712" s="3" t="s">
        <v>266</v>
      </c>
      <c r="S712" s="79"/>
      <c r="T712" s="80"/>
      <c r="U712" s="80"/>
      <c r="V712" s="81"/>
    </row>
    <row r="713" spans="1:22" ht="27.75" customHeight="1" x14ac:dyDescent="0.15">
      <c r="A713" s="82"/>
      <c r="B713" s="83"/>
      <c r="C713" s="84"/>
      <c r="D713" s="84"/>
      <c r="E713" s="82"/>
      <c r="F713" s="85"/>
      <c r="G713" s="85"/>
      <c r="H713" s="74"/>
      <c r="I713" s="74"/>
      <c r="J713" s="74"/>
      <c r="K713" s="86"/>
      <c r="L713" s="74"/>
      <c r="M713" s="74"/>
      <c r="N713" s="74"/>
      <c r="O713" s="74"/>
      <c r="P713" s="74"/>
      <c r="Q713" s="74"/>
      <c r="R713" s="4" t="s">
        <v>107</v>
      </c>
      <c r="S713" s="79"/>
      <c r="T713" s="80"/>
      <c r="U713" s="80"/>
      <c r="V713" s="81"/>
    </row>
    <row r="714" spans="1:22" ht="39.75" customHeight="1" x14ac:dyDescent="0.15">
      <c r="A714" s="82">
        <v>27</v>
      </c>
      <c r="B714" s="83" t="s">
        <v>500</v>
      </c>
      <c r="C714" s="84">
        <v>1978</v>
      </c>
      <c r="D714" s="84">
        <v>1978</v>
      </c>
      <c r="E714" s="82" t="s">
        <v>53</v>
      </c>
      <c r="F714" s="85">
        <v>13</v>
      </c>
      <c r="G714" s="85">
        <v>1</v>
      </c>
      <c r="H714" s="74">
        <v>5136.7</v>
      </c>
      <c r="I714" s="74">
        <v>4692.3999999999996</v>
      </c>
      <c r="J714" s="74">
        <v>4227.5200000000004</v>
      </c>
      <c r="K714" s="86">
        <v>0</v>
      </c>
      <c r="L714" s="74">
        <v>9144540.4800000004</v>
      </c>
      <c r="M714" s="74">
        <v>0</v>
      </c>
      <c r="N714" s="74">
        <v>0</v>
      </c>
      <c r="O714" s="74">
        <v>0</v>
      </c>
      <c r="P714" s="74">
        <v>9144540.4800000004</v>
      </c>
      <c r="Q714" s="74">
        <v>0</v>
      </c>
      <c r="R714" s="3" t="s">
        <v>57</v>
      </c>
      <c r="S714" s="79" t="s">
        <v>31</v>
      </c>
      <c r="T714" s="80">
        <v>1948.8</v>
      </c>
      <c r="U714" s="80">
        <v>1948.8</v>
      </c>
      <c r="V714" s="81">
        <v>46022</v>
      </c>
    </row>
    <row r="715" spans="1:22" ht="41.25" customHeight="1" x14ac:dyDescent="0.15">
      <c r="A715" s="82"/>
      <c r="B715" s="83"/>
      <c r="C715" s="84"/>
      <c r="D715" s="84"/>
      <c r="E715" s="82"/>
      <c r="F715" s="85"/>
      <c r="G715" s="85"/>
      <c r="H715" s="74"/>
      <c r="I715" s="74"/>
      <c r="J715" s="74"/>
      <c r="K715" s="86"/>
      <c r="L715" s="74"/>
      <c r="M715" s="74"/>
      <c r="N715" s="74"/>
      <c r="O715" s="74"/>
      <c r="P715" s="74"/>
      <c r="Q715" s="74"/>
      <c r="R715" s="3" t="s">
        <v>58</v>
      </c>
      <c r="S715" s="79"/>
      <c r="T715" s="80"/>
      <c r="U715" s="80"/>
      <c r="V715" s="81"/>
    </row>
    <row r="716" spans="1:22" ht="51" customHeight="1" x14ac:dyDescent="0.15">
      <c r="A716" s="82"/>
      <c r="B716" s="83"/>
      <c r="C716" s="84"/>
      <c r="D716" s="84"/>
      <c r="E716" s="82"/>
      <c r="F716" s="85"/>
      <c r="G716" s="85"/>
      <c r="H716" s="74"/>
      <c r="I716" s="74"/>
      <c r="J716" s="74"/>
      <c r="K716" s="86"/>
      <c r="L716" s="74"/>
      <c r="M716" s="74"/>
      <c r="N716" s="74"/>
      <c r="O716" s="74"/>
      <c r="P716" s="74"/>
      <c r="Q716" s="74"/>
      <c r="R716" s="4" t="s">
        <v>59</v>
      </c>
      <c r="S716" s="79"/>
      <c r="T716" s="80"/>
      <c r="U716" s="80"/>
      <c r="V716" s="81"/>
    </row>
    <row r="717" spans="1:22" ht="13.5" customHeight="1" x14ac:dyDescent="0.15">
      <c r="A717" s="82">
        <v>28</v>
      </c>
      <c r="B717" s="83" t="s">
        <v>501</v>
      </c>
      <c r="C717" s="84">
        <v>1982</v>
      </c>
      <c r="D717" s="84">
        <v>1982</v>
      </c>
      <c r="E717" s="82" t="s">
        <v>53</v>
      </c>
      <c r="F717" s="85">
        <v>13</v>
      </c>
      <c r="G717" s="85">
        <v>1</v>
      </c>
      <c r="H717" s="74">
        <v>5404.4</v>
      </c>
      <c r="I717" s="74">
        <v>4617.5</v>
      </c>
      <c r="J717" s="74">
        <v>3979.8</v>
      </c>
      <c r="K717" s="86">
        <v>153</v>
      </c>
      <c r="L717" s="74">
        <v>5051485.3099999996</v>
      </c>
      <c r="M717" s="74">
        <v>0</v>
      </c>
      <c r="N717" s="74">
        <v>0</v>
      </c>
      <c r="O717" s="74">
        <v>0</v>
      </c>
      <c r="P717" s="74">
        <v>5051485.3099999996</v>
      </c>
      <c r="Q717" s="74">
        <v>0</v>
      </c>
      <c r="R717" s="3" t="s">
        <v>69</v>
      </c>
      <c r="S717" s="79" t="s">
        <v>31</v>
      </c>
      <c r="T717" s="80">
        <v>1093.99</v>
      </c>
      <c r="U717" s="80">
        <v>1093.99</v>
      </c>
      <c r="V717" s="81">
        <v>46022</v>
      </c>
    </row>
    <row r="718" spans="1:22" ht="13.35" customHeight="1" x14ac:dyDescent="0.15">
      <c r="A718" s="82"/>
      <c r="B718" s="83"/>
      <c r="C718" s="84"/>
      <c r="D718" s="84"/>
      <c r="E718" s="82"/>
      <c r="F718" s="85"/>
      <c r="G718" s="85"/>
      <c r="H718" s="74"/>
      <c r="I718" s="74"/>
      <c r="J718" s="74"/>
      <c r="K718" s="86"/>
      <c r="L718" s="74"/>
      <c r="M718" s="74"/>
      <c r="N718" s="74"/>
      <c r="O718" s="74"/>
      <c r="P718" s="74"/>
      <c r="Q718" s="74"/>
      <c r="R718" s="3" t="s">
        <v>266</v>
      </c>
      <c r="S718" s="79"/>
      <c r="T718" s="80"/>
      <c r="U718" s="80"/>
      <c r="V718" s="81"/>
    </row>
    <row r="719" spans="1:22" ht="26.25" customHeight="1" x14ac:dyDescent="0.15">
      <c r="A719" s="82"/>
      <c r="B719" s="83"/>
      <c r="C719" s="84"/>
      <c r="D719" s="84"/>
      <c r="E719" s="82"/>
      <c r="F719" s="85"/>
      <c r="G719" s="85"/>
      <c r="H719" s="74"/>
      <c r="I719" s="74"/>
      <c r="J719" s="74"/>
      <c r="K719" s="86"/>
      <c r="L719" s="74"/>
      <c r="M719" s="74"/>
      <c r="N719" s="74"/>
      <c r="O719" s="74"/>
      <c r="P719" s="74"/>
      <c r="Q719" s="74"/>
      <c r="R719" s="4" t="s">
        <v>107</v>
      </c>
      <c r="S719" s="79"/>
      <c r="T719" s="80"/>
      <c r="U719" s="80"/>
      <c r="V719" s="81"/>
    </row>
    <row r="720" spans="1:22" ht="26.25" customHeight="1" x14ac:dyDescent="0.15">
      <c r="A720" s="82">
        <v>29</v>
      </c>
      <c r="B720" s="83" t="s">
        <v>502</v>
      </c>
      <c r="C720" s="84">
        <v>1964</v>
      </c>
      <c r="D720" s="84"/>
      <c r="E720" s="82" t="s">
        <v>53</v>
      </c>
      <c r="F720" s="85">
        <v>5</v>
      </c>
      <c r="G720" s="85">
        <v>3</v>
      </c>
      <c r="H720" s="74">
        <v>2862.7</v>
      </c>
      <c r="I720" s="74">
        <v>2862.7</v>
      </c>
      <c r="J720" s="74">
        <v>2033.74</v>
      </c>
      <c r="K720" s="86">
        <v>0</v>
      </c>
      <c r="L720" s="74">
        <v>23564286.190000001</v>
      </c>
      <c r="M720" s="74">
        <v>0</v>
      </c>
      <c r="N720" s="74">
        <v>0</v>
      </c>
      <c r="O720" s="74">
        <v>0</v>
      </c>
      <c r="P720" s="74">
        <v>23564286.190000001</v>
      </c>
      <c r="Q720" s="74">
        <v>0</v>
      </c>
      <c r="R720" s="3" t="s">
        <v>228</v>
      </c>
      <c r="S720" s="79" t="s">
        <v>43</v>
      </c>
      <c r="T720" s="80">
        <v>8231.49</v>
      </c>
      <c r="U720" s="80">
        <v>8231.49</v>
      </c>
      <c r="V720" s="81">
        <v>46022</v>
      </c>
    </row>
    <row r="721" spans="1:22" ht="26.25" customHeight="1" x14ac:dyDescent="0.15">
      <c r="A721" s="82"/>
      <c r="B721" s="83"/>
      <c r="C721" s="84"/>
      <c r="D721" s="84"/>
      <c r="E721" s="82"/>
      <c r="F721" s="85"/>
      <c r="G721" s="85"/>
      <c r="H721" s="74"/>
      <c r="I721" s="74"/>
      <c r="J721" s="74"/>
      <c r="K721" s="86"/>
      <c r="L721" s="74"/>
      <c r="M721" s="74"/>
      <c r="N721" s="74"/>
      <c r="O721" s="74"/>
      <c r="P721" s="74"/>
      <c r="Q721" s="74"/>
      <c r="R721" s="3" t="s">
        <v>262</v>
      </c>
      <c r="S721" s="79"/>
      <c r="T721" s="80"/>
      <c r="U721" s="80"/>
      <c r="V721" s="81"/>
    </row>
    <row r="722" spans="1:22" ht="39.75" customHeight="1" x14ac:dyDescent="0.15">
      <c r="A722" s="82"/>
      <c r="B722" s="83"/>
      <c r="C722" s="84"/>
      <c r="D722" s="84"/>
      <c r="E722" s="82"/>
      <c r="F722" s="85"/>
      <c r="G722" s="85"/>
      <c r="H722" s="74"/>
      <c r="I722" s="74"/>
      <c r="J722" s="74"/>
      <c r="K722" s="86"/>
      <c r="L722" s="74"/>
      <c r="M722" s="74"/>
      <c r="N722" s="74"/>
      <c r="O722" s="74"/>
      <c r="P722" s="74"/>
      <c r="Q722" s="74"/>
      <c r="R722" s="3" t="s">
        <v>230</v>
      </c>
      <c r="S722" s="79"/>
      <c r="T722" s="80"/>
      <c r="U722" s="80"/>
      <c r="V722" s="81"/>
    </row>
    <row r="723" spans="1:22" ht="27" customHeight="1" x14ac:dyDescent="0.15">
      <c r="A723" s="82"/>
      <c r="B723" s="83"/>
      <c r="C723" s="84"/>
      <c r="D723" s="84"/>
      <c r="E723" s="82"/>
      <c r="F723" s="85"/>
      <c r="G723" s="85"/>
      <c r="H723" s="74"/>
      <c r="I723" s="74"/>
      <c r="J723" s="74"/>
      <c r="K723" s="86"/>
      <c r="L723" s="74"/>
      <c r="M723" s="74"/>
      <c r="N723" s="74"/>
      <c r="O723" s="74"/>
      <c r="P723" s="74"/>
      <c r="Q723" s="74"/>
      <c r="R723" s="3" t="s">
        <v>231</v>
      </c>
      <c r="S723" s="79"/>
      <c r="T723" s="80"/>
      <c r="U723" s="80"/>
      <c r="V723" s="81"/>
    </row>
    <row r="724" spans="1:22" ht="39.75" customHeight="1" x14ac:dyDescent="0.15">
      <c r="A724" s="82"/>
      <c r="B724" s="83"/>
      <c r="C724" s="84"/>
      <c r="D724" s="84"/>
      <c r="E724" s="82"/>
      <c r="F724" s="85"/>
      <c r="G724" s="85"/>
      <c r="H724" s="74"/>
      <c r="I724" s="74"/>
      <c r="J724" s="74"/>
      <c r="K724" s="86"/>
      <c r="L724" s="74"/>
      <c r="M724" s="74"/>
      <c r="N724" s="74"/>
      <c r="O724" s="74"/>
      <c r="P724" s="74"/>
      <c r="Q724" s="74"/>
      <c r="R724" s="3" t="s">
        <v>263</v>
      </c>
      <c r="S724" s="79"/>
      <c r="T724" s="80"/>
      <c r="U724" s="80"/>
      <c r="V724" s="81"/>
    </row>
    <row r="725" spans="1:22" ht="39.75" customHeight="1" x14ac:dyDescent="0.15">
      <c r="A725" s="82"/>
      <c r="B725" s="83"/>
      <c r="C725" s="84"/>
      <c r="D725" s="84"/>
      <c r="E725" s="82"/>
      <c r="F725" s="85"/>
      <c r="G725" s="85"/>
      <c r="H725" s="74"/>
      <c r="I725" s="74"/>
      <c r="J725" s="74"/>
      <c r="K725" s="86"/>
      <c r="L725" s="74"/>
      <c r="M725" s="74"/>
      <c r="N725" s="74"/>
      <c r="O725" s="74"/>
      <c r="P725" s="74"/>
      <c r="Q725" s="74"/>
      <c r="R725" s="3" t="s">
        <v>232</v>
      </c>
      <c r="S725" s="79"/>
      <c r="T725" s="80"/>
      <c r="U725" s="80"/>
      <c r="V725" s="81"/>
    </row>
    <row r="726" spans="1:22" ht="27" customHeight="1" x14ac:dyDescent="0.15">
      <c r="A726" s="82"/>
      <c r="B726" s="83"/>
      <c r="C726" s="84"/>
      <c r="D726" s="84"/>
      <c r="E726" s="82"/>
      <c r="F726" s="85"/>
      <c r="G726" s="85"/>
      <c r="H726" s="74"/>
      <c r="I726" s="74"/>
      <c r="J726" s="74"/>
      <c r="K726" s="86"/>
      <c r="L726" s="74"/>
      <c r="M726" s="74"/>
      <c r="N726" s="74"/>
      <c r="O726" s="74"/>
      <c r="P726" s="74"/>
      <c r="Q726" s="74"/>
      <c r="R726" s="3" t="s">
        <v>233</v>
      </c>
      <c r="S726" s="79"/>
      <c r="T726" s="80"/>
      <c r="U726" s="80"/>
      <c r="V726" s="81"/>
    </row>
    <row r="727" spans="1:22" ht="24.75" customHeight="1" x14ac:dyDescent="0.15">
      <c r="A727" s="82"/>
      <c r="B727" s="83"/>
      <c r="C727" s="84"/>
      <c r="D727" s="84"/>
      <c r="E727" s="82"/>
      <c r="F727" s="85"/>
      <c r="G727" s="85"/>
      <c r="H727" s="74"/>
      <c r="I727" s="74"/>
      <c r="J727" s="74"/>
      <c r="K727" s="86"/>
      <c r="L727" s="74"/>
      <c r="M727" s="74"/>
      <c r="N727" s="74"/>
      <c r="O727" s="74"/>
      <c r="P727" s="74"/>
      <c r="Q727" s="74"/>
      <c r="R727" s="3" t="s">
        <v>264</v>
      </c>
      <c r="S727" s="79"/>
      <c r="T727" s="80"/>
      <c r="U727" s="80"/>
      <c r="V727" s="81"/>
    </row>
    <row r="728" spans="1:22" ht="39" customHeight="1" x14ac:dyDescent="0.15">
      <c r="A728" s="82"/>
      <c r="B728" s="83"/>
      <c r="C728" s="84"/>
      <c r="D728" s="84"/>
      <c r="E728" s="82"/>
      <c r="F728" s="85"/>
      <c r="G728" s="85"/>
      <c r="H728" s="74"/>
      <c r="I728" s="74"/>
      <c r="J728" s="74"/>
      <c r="K728" s="86"/>
      <c r="L728" s="74"/>
      <c r="M728" s="74"/>
      <c r="N728" s="74"/>
      <c r="O728" s="74"/>
      <c r="P728" s="74"/>
      <c r="Q728" s="74"/>
      <c r="R728" s="3" t="s">
        <v>234</v>
      </c>
      <c r="S728" s="79"/>
      <c r="T728" s="80"/>
      <c r="U728" s="80"/>
      <c r="V728" s="81"/>
    </row>
    <row r="729" spans="1:22" ht="25.5" customHeight="1" x14ac:dyDescent="0.15">
      <c r="A729" s="82"/>
      <c r="B729" s="83"/>
      <c r="C729" s="84"/>
      <c r="D729" s="84"/>
      <c r="E729" s="82"/>
      <c r="F729" s="85"/>
      <c r="G729" s="85"/>
      <c r="H729" s="74"/>
      <c r="I729" s="74"/>
      <c r="J729" s="74"/>
      <c r="K729" s="86"/>
      <c r="L729" s="74"/>
      <c r="M729" s="74"/>
      <c r="N729" s="74"/>
      <c r="O729" s="74"/>
      <c r="P729" s="74"/>
      <c r="Q729" s="74"/>
      <c r="R729" s="3" t="s">
        <v>235</v>
      </c>
      <c r="S729" s="79"/>
      <c r="T729" s="80"/>
      <c r="U729" s="80"/>
      <c r="V729" s="81"/>
    </row>
    <row r="730" spans="1:22" ht="39" customHeight="1" x14ac:dyDescent="0.15">
      <c r="A730" s="82"/>
      <c r="B730" s="83"/>
      <c r="C730" s="84"/>
      <c r="D730" s="84"/>
      <c r="E730" s="82"/>
      <c r="F730" s="85"/>
      <c r="G730" s="85"/>
      <c r="H730" s="74"/>
      <c r="I730" s="74"/>
      <c r="J730" s="74"/>
      <c r="K730" s="86"/>
      <c r="L730" s="74"/>
      <c r="M730" s="74"/>
      <c r="N730" s="74"/>
      <c r="O730" s="74"/>
      <c r="P730" s="74"/>
      <c r="Q730" s="74"/>
      <c r="R730" s="3" t="s">
        <v>265</v>
      </c>
      <c r="S730" s="79"/>
      <c r="T730" s="80"/>
      <c r="U730" s="80"/>
      <c r="V730" s="81"/>
    </row>
    <row r="731" spans="1:22" ht="37.5" customHeight="1" x14ac:dyDescent="0.15">
      <c r="A731" s="82"/>
      <c r="B731" s="83"/>
      <c r="C731" s="84"/>
      <c r="D731" s="84"/>
      <c r="E731" s="82"/>
      <c r="F731" s="85"/>
      <c r="G731" s="85"/>
      <c r="H731" s="74"/>
      <c r="I731" s="74"/>
      <c r="J731" s="74"/>
      <c r="K731" s="86"/>
      <c r="L731" s="74"/>
      <c r="M731" s="74"/>
      <c r="N731" s="74"/>
      <c r="O731" s="74"/>
      <c r="P731" s="74"/>
      <c r="Q731" s="74"/>
      <c r="R731" s="3" t="s">
        <v>236</v>
      </c>
      <c r="S731" s="79"/>
      <c r="T731" s="80"/>
      <c r="U731" s="80"/>
      <c r="V731" s="81"/>
    </row>
    <row r="732" spans="1:22" ht="13.5" customHeight="1" x14ac:dyDescent="0.15">
      <c r="A732" s="82"/>
      <c r="B732" s="83"/>
      <c r="C732" s="84"/>
      <c r="D732" s="84"/>
      <c r="E732" s="82"/>
      <c r="F732" s="85"/>
      <c r="G732" s="85"/>
      <c r="H732" s="74"/>
      <c r="I732" s="74"/>
      <c r="J732" s="74"/>
      <c r="K732" s="86"/>
      <c r="L732" s="74"/>
      <c r="M732" s="74"/>
      <c r="N732" s="74"/>
      <c r="O732" s="74"/>
      <c r="P732" s="74"/>
      <c r="Q732" s="74"/>
      <c r="R732" s="3" t="s">
        <v>69</v>
      </c>
      <c r="S732" s="79"/>
      <c r="T732" s="80"/>
      <c r="U732" s="80"/>
      <c r="V732" s="81"/>
    </row>
    <row r="733" spans="1:22" ht="13.35" customHeight="1" x14ac:dyDescent="0.15">
      <c r="A733" s="82"/>
      <c r="B733" s="83"/>
      <c r="C733" s="84"/>
      <c r="D733" s="84"/>
      <c r="E733" s="82"/>
      <c r="F733" s="85"/>
      <c r="G733" s="85"/>
      <c r="H733" s="74"/>
      <c r="I733" s="74"/>
      <c r="J733" s="74"/>
      <c r="K733" s="86"/>
      <c r="L733" s="74"/>
      <c r="M733" s="74"/>
      <c r="N733" s="74"/>
      <c r="O733" s="74"/>
      <c r="P733" s="74"/>
      <c r="Q733" s="74"/>
      <c r="R733" s="3" t="s">
        <v>266</v>
      </c>
      <c r="S733" s="79"/>
      <c r="T733" s="80"/>
      <c r="U733" s="80"/>
      <c r="V733" s="81"/>
    </row>
    <row r="734" spans="1:22" ht="24.75" customHeight="1" x14ac:dyDescent="0.15">
      <c r="A734" s="82"/>
      <c r="B734" s="83"/>
      <c r="C734" s="84"/>
      <c r="D734" s="84"/>
      <c r="E734" s="82"/>
      <c r="F734" s="85"/>
      <c r="G734" s="85"/>
      <c r="H734" s="74"/>
      <c r="I734" s="74"/>
      <c r="J734" s="74"/>
      <c r="K734" s="86"/>
      <c r="L734" s="74"/>
      <c r="M734" s="74"/>
      <c r="N734" s="74"/>
      <c r="O734" s="74"/>
      <c r="P734" s="74"/>
      <c r="Q734" s="74"/>
      <c r="R734" s="4" t="s">
        <v>107</v>
      </c>
      <c r="S734" s="79"/>
      <c r="T734" s="80"/>
      <c r="U734" s="80"/>
      <c r="V734" s="81"/>
    </row>
    <row r="735" spans="1:22" ht="38.25" customHeight="1" x14ac:dyDescent="0.15">
      <c r="A735" s="82">
        <v>30</v>
      </c>
      <c r="B735" s="83" t="s">
        <v>503</v>
      </c>
      <c r="C735" s="84">
        <v>1988</v>
      </c>
      <c r="D735" s="84"/>
      <c r="E735" s="82" t="s">
        <v>61</v>
      </c>
      <c r="F735" s="85">
        <v>9</v>
      </c>
      <c r="G735" s="85">
        <v>3</v>
      </c>
      <c r="H735" s="74">
        <v>1908.5</v>
      </c>
      <c r="I735" s="74">
        <v>1908.5</v>
      </c>
      <c r="J735" s="74">
        <v>1941.8</v>
      </c>
      <c r="K735" s="86">
        <v>83</v>
      </c>
      <c r="L735" s="74">
        <v>4138336.01</v>
      </c>
      <c r="M735" s="74">
        <v>0</v>
      </c>
      <c r="N735" s="74">
        <v>0</v>
      </c>
      <c r="O735" s="74">
        <v>0</v>
      </c>
      <c r="P735" s="74">
        <v>4138336.01</v>
      </c>
      <c r="Q735" s="74">
        <v>0</v>
      </c>
      <c r="R735" s="3" t="s">
        <v>57</v>
      </c>
      <c r="S735" s="79" t="s">
        <v>31</v>
      </c>
      <c r="T735" s="80">
        <v>2168.37</v>
      </c>
      <c r="U735" s="80">
        <v>2168.37</v>
      </c>
      <c r="V735" s="81">
        <v>46022</v>
      </c>
    </row>
    <row r="736" spans="1:22" ht="38.25" customHeight="1" x14ac:dyDescent="0.15">
      <c r="A736" s="82"/>
      <c r="B736" s="83"/>
      <c r="C736" s="84"/>
      <c r="D736" s="84"/>
      <c r="E736" s="82"/>
      <c r="F736" s="85"/>
      <c r="G736" s="85"/>
      <c r="H736" s="74"/>
      <c r="I736" s="74"/>
      <c r="J736" s="74"/>
      <c r="K736" s="86"/>
      <c r="L736" s="74"/>
      <c r="M736" s="74"/>
      <c r="N736" s="74"/>
      <c r="O736" s="74"/>
      <c r="P736" s="74"/>
      <c r="Q736" s="74"/>
      <c r="R736" s="3" t="s">
        <v>58</v>
      </c>
      <c r="S736" s="79"/>
      <c r="T736" s="80"/>
      <c r="U736" s="80"/>
      <c r="V736" s="81"/>
    </row>
    <row r="737" spans="1:22" ht="54" customHeight="1" x14ac:dyDescent="0.15">
      <c r="A737" s="82"/>
      <c r="B737" s="83"/>
      <c r="C737" s="84"/>
      <c r="D737" s="84"/>
      <c r="E737" s="82"/>
      <c r="F737" s="85"/>
      <c r="G737" s="85"/>
      <c r="H737" s="74"/>
      <c r="I737" s="74"/>
      <c r="J737" s="74"/>
      <c r="K737" s="86"/>
      <c r="L737" s="74"/>
      <c r="M737" s="74"/>
      <c r="N737" s="74"/>
      <c r="O737" s="74"/>
      <c r="P737" s="74"/>
      <c r="Q737" s="74"/>
      <c r="R737" s="4" t="s">
        <v>59</v>
      </c>
      <c r="S737" s="79"/>
      <c r="T737" s="80"/>
      <c r="U737" s="80"/>
      <c r="V737" s="81"/>
    </row>
    <row r="738" spans="1:22" ht="14.25" customHeight="1" x14ac:dyDescent="0.15">
      <c r="A738" s="82">
        <v>31</v>
      </c>
      <c r="B738" s="83" t="s">
        <v>504</v>
      </c>
      <c r="C738" s="84">
        <v>1927</v>
      </c>
      <c r="D738" s="84"/>
      <c r="E738" s="82" t="s">
        <v>63</v>
      </c>
      <c r="F738" s="85">
        <v>2</v>
      </c>
      <c r="G738" s="85">
        <v>2</v>
      </c>
      <c r="H738" s="74">
        <v>421.8</v>
      </c>
      <c r="I738" s="74">
        <v>356.8</v>
      </c>
      <c r="J738" s="74">
        <v>164.01</v>
      </c>
      <c r="K738" s="86">
        <v>15</v>
      </c>
      <c r="L738" s="74">
        <v>6068255.1600000001</v>
      </c>
      <c r="M738" s="74">
        <v>0</v>
      </c>
      <c r="N738" s="74">
        <v>0</v>
      </c>
      <c r="O738" s="74">
        <v>0</v>
      </c>
      <c r="P738" s="74">
        <v>6068255.1600000001</v>
      </c>
      <c r="Q738" s="74">
        <v>0</v>
      </c>
      <c r="R738" s="3" t="s">
        <v>443</v>
      </c>
      <c r="S738" s="79" t="s">
        <v>31</v>
      </c>
      <c r="T738" s="80">
        <v>17007.439999999999</v>
      </c>
      <c r="U738" s="80">
        <v>17007.439999999999</v>
      </c>
      <c r="V738" s="81">
        <v>46022</v>
      </c>
    </row>
    <row r="739" spans="1:22" ht="26.25" customHeight="1" x14ac:dyDescent="0.15">
      <c r="A739" s="82"/>
      <c r="B739" s="83"/>
      <c r="C739" s="84"/>
      <c r="D739" s="84"/>
      <c r="E739" s="82"/>
      <c r="F739" s="85"/>
      <c r="G739" s="85"/>
      <c r="H739" s="74"/>
      <c r="I739" s="74"/>
      <c r="J739" s="74"/>
      <c r="K739" s="86"/>
      <c r="L739" s="74"/>
      <c r="M739" s="74"/>
      <c r="N739" s="74"/>
      <c r="O739" s="74"/>
      <c r="P739" s="74"/>
      <c r="Q739" s="74"/>
      <c r="R739" s="3" t="s">
        <v>444</v>
      </c>
      <c r="S739" s="79"/>
      <c r="T739" s="80"/>
      <c r="U739" s="80"/>
      <c r="V739" s="81"/>
    </row>
    <row r="740" spans="1:22" ht="38.25" customHeight="1" x14ac:dyDescent="0.15">
      <c r="A740" s="82"/>
      <c r="B740" s="83"/>
      <c r="C740" s="84"/>
      <c r="D740" s="84"/>
      <c r="E740" s="82"/>
      <c r="F740" s="85"/>
      <c r="G740" s="85"/>
      <c r="H740" s="74"/>
      <c r="I740" s="74"/>
      <c r="J740" s="74"/>
      <c r="K740" s="86"/>
      <c r="L740" s="74"/>
      <c r="M740" s="74"/>
      <c r="N740" s="74"/>
      <c r="O740" s="74"/>
      <c r="P740" s="74"/>
      <c r="Q740" s="74"/>
      <c r="R740" s="4" t="s">
        <v>64</v>
      </c>
      <c r="S740" s="79"/>
      <c r="T740" s="80"/>
      <c r="U740" s="80"/>
      <c r="V740" s="81"/>
    </row>
    <row r="741" spans="1:22" ht="39" customHeight="1" x14ac:dyDescent="0.15">
      <c r="A741" s="10">
        <v>32</v>
      </c>
      <c r="B741" s="11" t="s">
        <v>545</v>
      </c>
      <c r="C741" s="12">
        <v>1954</v>
      </c>
      <c r="D741" s="12"/>
      <c r="E741" s="10" t="s">
        <v>63</v>
      </c>
      <c r="F741" s="13">
        <v>2</v>
      </c>
      <c r="G741" s="13">
        <v>1</v>
      </c>
      <c r="H741" s="8">
        <v>646.70000000000005</v>
      </c>
      <c r="I741" s="8">
        <v>568.4</v>
      </c>
      <c r="J741" s="8">
        <v>289.2</v>
      </c>
      <c r="K741" s="9">
        <v>0</v>
      </c>
      <c r="L741" s="8">
        <v>170520</v>
      </c>
      <c r="M741" s="8">
        <v>0</v>
      </c>
      <c r="N741" s="8">
        <v>0</v>
      </c>
      <c r="O741" s="8">
        <v>0</v>
      </c>
      <c r="P741" s="8">
        <v>170520</v>
      </c>
      <c r="Q741" s="8">
        <v>0</v>
      </c>
      <c r="R741" s="4" t="s">
        <v>64</v>
      </c>
      <c r="S741" s="5" t="s">
        <v>29</v>
      </c>
      <c r="T741" s="6">
        <v>300</v>
      </c>
      <c r="U741" s="6">
        <v>300</v>
      </c>
      <c r="V741" s="7">
        <v>46022</v>
      </c>
    </row>
    <row r="742" spans="1:22" ht="39" customHeight="1" x14ac:dyDescent="0.15">
      <c r="A742" s="10">
        <v>33</v>
      </c>
      <c r="B742" s="11" t="s">
        <v>546</v>
      </c>
      <c r="C742" s="12">
        <v>1928</v>
      </c>
      <c r="D742" s="12"/>
      <c r="E742" s="10" t="s">
        <v>63</v>
      </c>
      <c r="F742" s="13">
        <v>2</v>
      </c>
      <c r="G742" s="13">
        <v>2</v>
      </c>
      <c r="H742" s="8">
        <v>475.2</v>
      </c>
      <c r="I742" s="8">
        <v>433.6</v>
      </c>
      <c r="J742" s="8">
        <v>167.1</v>
      </c>
      <c r="K742" s="9">
        <v>28</v>
      </c>
      <c r="L742" s="8">
        <v>130080</v>
      </c>
      <c r="M742" s="8">
        <v>0</v>
      </c>
      <c r="N742" s="8">
        <v>0</v>
      </c>
      <c r="O742" s="8">
        <v>0</v>
      </c>
      <c r="P742" s="8">
        <v>130080</v>
      </c>
      <c r="Q742" s="8">
        <v>0</v>
      </c>
      <c r="R742" s="4" t="s">
        <v>64</v>
      </c>
      <c r="S742" s="5" t="s">
        <v>29</v>
      </c>
      <c r="T742" s="6">
        <v>300</v>
      </c>
      <c r="U742" s="6">
        <v>300</v>
      </c>
      <c r="V742" s="7">
        <v>46022</v>
      </c>
    </row>
    <row r="743" spans="1:22" ht="39" customHeight="1" x14ac:dyDescent="0.15">
      <c r="A743" s="10">
        <v>34</v>
      </c>
      <c r="B743" s="11" t="s">
        <v>547</v>
      </c>
      <c r="C743" s="12">
        <v>1992</v>
      </c>
      <c r="D743" s="12"/>
      <c r="E743" s="10" t="s">
        <v>63</v>
      </c>
      <c r="F743" s="13">
        <v>2</v>
      </c>
      <c r="G743" s="13">
        <v>2</v>
      </c>
      <c r="H743" s="8">
        <v>389.3</v>
      </c>
      <c r="I743" s="8">
        <v>349.9</v>
      </c>
      <c r="J743" s="8">
        <v>349.9</v>
      </c>
      <c r="K743" s="9">
        <v>0</v>
      </c>
      <c r="L743" s="8">
        <v>104970</v>
      </c>
      <c r="M743" s="8">
        <v>0</v>
      </c>
      <c r="N743" s="8">
        <v>0</v>
      </c>
      <c r="O743" s="8">
        <v>0</v>
      </c>
      <c r="P743" s="8">
        <v>104970</v>
      </c>
      <c r="Q743" s="8">
        <v>0</v>
      </c>
      <c r="R743" s="4" t="s">
        <v>64</v>
      </c>
      <c r="S743" s="5" t="s">
        <v>29</v>
      </c>
      <c r="T743" s="6">
        <v>300</v>
      </c>
      <c r="U743" s="6">
        <v>300</v>
      </c>
      <c r="V743" s="7">
        <v>46022</v>
      </c>
    </row>
    <row r="744" spans="1:22" ht="39" customHeight="1" x14ac:dyDescent="0.15">
      <c r="A744" s="82">
        <v>35</v>
      </c>
      <c r="B744" s="83" t="s">
        <v>505</v>
      </c>
      <c r="C744" s="84">
        <v>1972</v>
      </c>
      <c r="D744" s="84">
        <v>2010</v>
      </c>
      <c r="E744" s="82" t="s">
        <v>53</v>
      </c>
      <c r="F744" s="85">
        <v>9</v>
      </c>
      <c r="G744" s="85">
        <v>1</v>
      </c>
      <c r="H744" s="74">
        <v>2227.5</v>
      </c>
      <c r="I744" s="74">
        <v>1937</v>
      </c>
      <c r="J744" s="74">
        <v>1671.5</v>
      </c>
      <c r="K744" s="86">
        <v>71</v>
      </c>
      <c r="L744" s="74">
        <v>4201713.95</v>
      </c>
      <c r="M744" s="74">
        <v>0</v>
      </c>
      <c r="N744" s="74">
        <v>0</v>
      </c>
      <c r="O744" s="74">
        <v>0</v>
      </c>
      <c r="P744" s="74">
        <v>4201713.95</v>
      </c>
      <c r="Q744" s="74">
        <v>0</v>
      </c>
      <c r="R744" s="3" t="s">
        <v>57</v>
      </c>
      <c r="S744" s="79" t="s">
        <v>31</v>
      </c>
      <c r="T744" s="80">
        <v>2169.19</v>
      </c>
      <c r="U744" s="80">
        <v>2169.19</v>
      </c>
      <c r="V744" s="81">
        <v>46022</v>
      </c>
    </row>
    <row r="745" spans="1:22" ht="43.5" customHeight="1" x14ac:dyDescent="0.15">
      <c r="A745" s="82"/>
      <c r="B745" s="83"/>
      <c r="C745" s="84"/>
      <c r="D745" s="84"/>
      <c r="E745" s="82"/>
      <c r="F745" s="85"/>
      <c r="G745" s="85"/>
      <c r="H745" s="74"/>
      <c r="I745" s="74"/>
      <c r="J745" s="74"/>
      <c r="K745" s="86"/>
      <c r="L745" s="74"/>
      <c r="M745" s="74"/>
      <c r="N745" s="74"/>
      <c r="O745" s="74"/>
      <c r="P745" s="74"/>
      <c r="Q745" s="74"/>
      <c r="R745" s="3" t="s">
        <v>58</v>
      </c>
      <c r="S745" s="79"/>
      <c r="T745" s="80"/>
      <c r="U745" s="80"/>
      <c r="V745" s="81"/>
    </row>
    <row r="746" spans="1:22" ht="52.5" customHeight="1" x14ac:dyDescent="0.15">
      <c r="A746" s="82"/>
      <c r="B746" s="83"/>
      <c r="C746" s="84"/>
      <c r="D746" s="84"/>
      <c r="E746" s="82"/>
      <c r="F746" s="85"/>
      <c r="G746" s="85"/>
      <c r="H746" s="74"/>
      <c r="I746" s="74"/>
      <c r="J746" s="74"/>
      <c r="K746" s="86"/>
      <c r="L746" s="74"/>
      <c r="M746" s="74"/>
      <c r="N746" s="74"/>
      <c r="O746" s="74"/>
      <c r="P746" s="74"/>
      <c r="Q746" s="74"/>
      <c r="R746" s="4" t="s">
        <v>59</v>
      </c>
      <c r="S746" s="79"/>
      <c r="T746" s="80"/>
      <c r="U746" s="80"/>
      <c r="V746" s="81"/>
    </row>
    <row r="747" spans="1:22" ht="36" customHeight="1" x14ac:dyDescent="0.15">
      <c r="A747" s="68" t="s">
        <v>628</v>
      </c>
      <c r="B747" s="69"/>
      <c r="C747" s="10"/>
      <c r="D747" s="39"/>
      <c r="E747" s="39"/>
      <c r="F747" s="39"/>
      <c r="G747" s="39"/>
      <c r="H747" s="8">
        <f>SUM(H680:H746)</f>
        <v>55153.399999999994</v>
      </c>
      <c r="I747" s="8">
        <f t="shared" ref="I747:Q747" si="31">SUM(I680:I746)</f>
        <v>50024.1</v>
      </c>
      <c r="J747" s="8">
        <f t="shared" si="31"/>
        <v>42475.560000000005</v>
      </c>
      <c r="K747" s="9">
        <f t="shared" si="31"/>
        <v>1451</v>
      </c>
      <c r="L747" s="8">
        <f t="shared" si="31"/>
        <v>180466149.46999997</v>
      </c>
      <c r="M747" s="8">
        <f t="shared" si="31"/>
        <v>0</v>
      </c>
      <c r="N747" s="8">
        <f t="shared" si="31"/>
        <v>0</v>
      </c>
      <c r="O747" s="8">
        <f t="shared" si="31"/>
        <v>0</v>
      </c>
      <c r="P747" s="8">
        <f t="shared" si="31"/>
        <v>171975705.41</v>
      </c>
      <c r="Q747" s="8">
        <f t="shared" si="31"/>
        <v>8490444.0600000005</v>
      </c>
      <c r="R747" s="39"/>
      <c r="S747" s="10" t="s">
        <v>184</v>
      </c>
      <c r="T747" s="39"/>
      <c r="U747" s="39"/>
      <c r="V747" s="39"/>
    </row>
    <row r="748" spans="1:22" ht="24" customHeight="1" x14ac:dyDescent="0.15">
      <c r="A748" s="82" t="s">
        <v>593</v>
      </c>
      <c r="B748" s="82"/>
      <c r="C748" s="82"/>
      <c r="D748" s="82"/>
      <c r="E748" s="82"/>
      <c r="F748" s="82"/>
      <c r="G748" s="82"/>
      <c r="H748" s="82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82"/>
      <c r="T748" s="82"/>
      <c r="U748" s="82"/>
      <c r="V748" s="82"/>
    </row>
    <row r="749" spans="1:22" ht="48" customHeight="1" x14ac:dyDescent="0.15">
      <c r="A749" s="82">
        <v>36</v>
      </c>
      <c r="B749" s="83" t="s">
        <v>506</v>
      </c>
      <c r="C749" s="84">
        <v>1978</v>
      </c>
      <c r="D749" s="84">
        <v>2010</v>
      </c>
      <c r="E749" s="82" t="s">
        <v>61</v>
      </c>
      <c r="F749" s="85">
        <v>9</v>
      </c>
      <c r="G749" s="85">
        <v>3</v>
      </c>
      <c r="H749" s="74">
        <v>6314.9</v>
      </c>
      <c r="I749" s="74">
        <v>5639.7</v>
      </c>
      <c r="J749" s="74">
        <v>5389.2</v>
      </c>
      <c r="K749" s="86">
        <v>268</v>
      </c>
      <c r="L749" s="74">
        <v>12237650.98</v>
      </c>
      <c r="M749" s="74">
        <v>0</v>
      </c>
      <c r="N749" s="74">
        <v>0</v>
      </c>
      <c r="O749" s="74">
        <v>0</v>
      </c>
      <c r="P749" s="74">
        <v>12237650.98</v>
      </c>
      <c r="Q749" s="74">
        <v>0</v>
      </c>
      <c r="R749" s="3" t="s">
        <v>57</v>
      </c>
      <c r="S749" s="79" t="s">
        <v>31</v>
      </c>
      <c r="T749" s="80">
        <v>2169.91</v>
      </c>
      <c r="U749" s="80">
        <v>2169.91</v>
      </c>
      <c r="V749" s="81">
        <v>46022</v>
      </c>
    </row>
    <row r="750" spans="1:22" ht="40.5" customHeight="1" x14ac:dyDescent="0.15">
      <c r="A750" s="82"/>
      <c r="B750" s="83"/>
      <c r="C750" s="84"/>
      <c r="D750" s="84"/>
      <c r="E750" s="82"/>
      <c r="F750" s="85"/>
      <c r="G750" s="85"/>
      <c r="H750" s="74"/>
      <c r="I750" s="74"/>
      <c r="J750" s="74"/>
      <c r="K750" s="86"/>
      <c r="L750" s="74"/>
      <c r="M750" s="74"/>
      <c r="N750" s="74"/>
      <c r="O750" s="74"/>
      <c r="P750" s="74"/>
      <c r="Q750" s="74"/>
      <c r="R750" s="3" t="s">
        <v>58</v>
      </c>
      <c r="S750" s="79"/>
      <c r="T750" s="80"/>
      <c r="U750" s="80"/>
      <c r="V750" s="81"/>
    </row>
    <row r="751" spans="1:22" ht="53.25" customHeight="1" x14ac:dyDescent="0.15">
      <c r="A751" s="82"/>
      <c r="B751" s="83"/>
      <c r="C751" s="84"/>
      <c r="D751" s="84"/>
      <c r="E751" s="82"/>
      <c r="F751" s="85"/>
      <c r="G751" s="85"/>
      <c r="H751" s="74"/>
      <c r="I751" s="74"/>
      <c r="J751" s="74"/>
      <c r="K751" s="86"/>
      <c r="L751" s="74"/>
      <c r="M751" s="74"/>
      <c r="N751" s="74"/>
      <c r="O751" s="74"/>
      <c r="P751" s="74"/>
      <c r="Q751" s="74"/>
      <c r="R751" s="4" t="s">
        <v>59</v>
      </c>
      <c r="S751" s="79"/>
      <c r="T751" s="80"/>
      <c r="U751" s="80"/>
      <c r="V751" s="81"/>
    </row>
    <row r="752" spans="1:22" ht="40.5" customHeight="1" x14ac:dyDescent="0.15">
      <c r="A752" s="10">
        <v>37</v>
      </c>
      <c r="B752" s="11" t="s">
        <v>548</v>
      </c>
      <c r="C752" s="12">
        <v>1967</v>
      </c>
      <c r="D752" s="12"/>
      <c r="E752" s="10" t="s">
        <v>63</v>
      </c>
      <c r="F752" s="13">
        <v>2</v>
      </c>
      <c r="G752" s="13">
        <v>3</v>
      </c>
      <c r="H752" s="8">
        <v>574.79999999999995</v>
      </c>
      <c r="I752" s="8">
        <v>574.79999999999995</v>
      </c>
      <c r="J752" s="8">
        <v>425.8</v>
      </c>
      <c r="K752" s="9">
        <v>29</v>
      </c>
      <c r="L752" s="8">
        <v>172440</v>
      </c>
      <c r="M752" s="8">
        <v>0</v>
      </c>
      <c r="N752" s="8">
        <v>0</v>
      </c>
      <c r="O752" s="8">
        <v>0</v>
      </c>
      <c r="P752" s="8">
        <v>172440</v>
      </c>
      <c r="Q752" s="8">
        <v>0</v>
      </c>
      <c r="R752" s="4" t="s">
        <v>64</v>
      </c>
      <c r="S752" s="5" t="s">
        <v>29</v>
      </c>
      <c r="T752" s="6">
        <v>300</v>
      </c>
      <c r="U752" s="6">
        <v>300</v>
      </c>
      <c r="V752" s="7">
        <v>46022</v>
      </c>
    </row>
    <row r="753" spans="1:22" ht="27.75" customHeight="1" x14ac:dyDescent="0.15">
      <c r="A753" s="82">
        <v>38</v>
      </c>
      <c r="B753" s="83" t="s">
        <v>507</v>
      </c>
      <c r="C753" s="84">
        <v>1989</v>
      </c>
      <c r="D753" s="84">
        <v>1989</v>
      </c>
      <c r="E753" s="82" t="s">
        <v>61</v>
      </c>
      <c r="F753" s="85">
        <v>9</v>
      </c>
      <c r="G753" s="85">
        <v>4</v>
      </c>
      <c r="H753" s="74">
        <v>7332.6</v>
      </c>
      <c r="I753" s="74">
        <v>7332.6</v>
      </c>
      <c r="J753" s="74">
        <v>6468.15</v>
      </c>
      <c r="K753" s="86">
        <v>0</v>
      </c>
      <c r="L753" s="74">
        <v>31065866.09</v>
      </c>
      <c r="M753" s="74">
        <v>0</v>
      </c>
      <c r="N753" s="74">
        <v>0</v>
      </c>
      <c r="O753" s="74">
        <v>0</v>
      </c>
      <c r="P753" s="74">
        <v>31065866.09</v>
      </c>
      <c r="Q753" s="74">
        <v>0</v>
      </c>
      <c r="R753" s="3" t="s">
        <v>228</v>
      </c>
      <c r="S753" s="79" t="s">
        <v>40</v>
      </c>
      <c r="T753" s="80">
        <v>4236.68</v>
      </c>
      <c r="U753" s="80">
        <v>4236.68</v>
      </c>
      <c r="V753" s="81">
        <v>46022</v>
      </c>
    </row>
    <row r="754" spans="1:22" ht="28.5" customHeight="1" x14ac:dyDescent="0.15">
      <c r="A754" s="82"/>
      <c r="B754" s="83"/>
      <c r="C754" s="84"/>
      <c r="D754" s="84"/>
      <c r="E754" s="82"/>
      <c r="F754" s="85"/>
      <c r="G754" s="85"/>
      <c r="H754" s="74"/>
      <c r="I754" s="74"/>
      <c r="J754" s="74"/>
      <c r="K754" s="86"/>
      <c r="L754" s="74"/>
      <c r="M754" s="74"/>
      <c r="N754" s="74"/>
      <c r="O754" s="74"/>
      <c r="P754" s="74"/>
      <c r="Q754" s="74"/>
      <c r="R754" s="3" t="s">
        <v>262</v>
      </c>
      <c r="S754" s="79"/>
      <c r="T754" s="80"/>
      <c r="U754" s="80"/>
      <c r="V754" s="81"/>
    </row>
    <row r="755" spans="1:22" ht="39.75" customHeight="1" x14ac:dyDescent="0.15">
      <c r="A755" s="82"/>
      <c r="B755" s="83"/>
      <c r="C755" s="84"/>
      <c r="D755" s="84"/>
      <c r="E755" s="82"/>
      <c r="F755" s="85"/>
      <c r="G755" s="85"/>
      <c r="H755" s="74"/>
      <c r="I755" s="74"/>
      <c r="J755" s="74"/>
      <c r="K755" s="86"/>
      <c r="L755" s="74"/>
      <c r="M755" s="74"/>
      <c r="N755" s="74"/>
      <c r="O755" s="74"/>
      <c r="P755" s="74"/>
      <c r="Q755" s="74"/>
      <c r="R755" s="3" t="s">
        <v>230</v>
      </c>
      <c r="S755" s="79"/>
      <c r="T755" s="80"/>
      <c r="U755" s="80"/>
      <c r="V755" s="81"/>
    </row>
    <row r="756" spans="1:22" ht="27.75" customHeight="1" x14ac:dyDescent="0.15">
      <c r="A756" s="82"/>
      <c r="B756" s="83"/>
      <c r="C756" s="84"/>
      <c r="D756" s="84"/>
      <c r="E756" s="82"/>
      <c r="F756" s="85"/>
      <c r="G756" s="85"/>
      <c r="H756" s="74"/>
      <c r="I756" s="74"/>
      <c r="J756" s="74"/>
      <c r="K756" s="86"/>
      <c r="L756" s="74"/>
      <c r="M756" s="74"/>
      <c r="N756" s="74"/>
      <c r="O756" s="74"/>
      <c r="P756" s="74"/>
      <c r="Q756" s="74"/>
      <c r="R756" s="3" t="s">
        <v>231</v>
      </c>
      <c r="S756" s="79"/>
      <c r="T756" s="80"/>
      <c r="U756" s="80"/>
      <c r="V756" s="81"/>
    </row>
    <row r="757" spans="1:22" ht="37.5" customHeight="1" x14ac:dyDescent="0.15">
      <c r="A757" s="82"/>
      <c r="B757" s="83"/>
      <c r="C757" s="84"/>
      <c r="D757" s="84"/>
      <c r="E757" s="82"/>
      <c r="F757" s="85"/>
      <c r="G757" s="85"/>
      <c r="H757" s="74"/>
      <c r="I757" s="74"/>
      <c r="J757" s="74"/>
      <c r="K757" s="86"/>
      <c r="L757" s="74"/>
      <c r="M757" s="74"/>
      <c r="N757" s="74"/>
      <c r="O757" s="74"/>
      <c r="P757" s="74"/>
      <c r="Q757" s="74"/>
      <c r="R757" s="3" t="s">
        <v>263</v>
      </c>
      <c r="S757" s="79"/>
      <c r="T757" s="80"/>
      <c r="U757" s="80"/>
      <c r="V757" s="81"/>
    </row>
    <row r="758" spans="1:22" ht="39.75" customHeight="1" x14ac:dyDescent="0.15">
      <c r="A758" s="82"/>
      <c r="B758" s="83"/>
      <c r="C758" s="84"/>
      <c r="D758" s="84"/>
      <c r="E758" s="82"/>
      <c r="F758" s="85"/>
      <c r="G758" s="85"/>
      <c r="H758" s="74"/>
      <c r="I758" s="74"/>
      <c r="J758" s="74"/>
      <c r="K758" s="86"/>
      <c r="L758" s="74"/>
      <c r="M758" s="74"/>
      <c r="N758" s="74"/>
      <c r="O758" s="74"/>
      <c r="P758" s="74"/>
      <c r="Q758" s="74"/>
      <c r="R758" s="3" t="s">
        <v>232</v>
      </c>
      <c r="S758" s="79"/>
      <c r="T758" s="80"/>
      <c r="U758" s="80"/>
      <c r="V758" s="81"/>
    </row>
    <row r="759" spans="1:22" ht="26.25" customHeight="1" x14ac:dyDescent="0.15">
      <c r="A759" s="82"/>
      <c r="B759" s="83"/>
      <c r="C759" s="84"/>
      <c r="D759" s="84"/>
      <c r="E759" s="82"/>
      <c r="F759" s="85"/>
      <c r="G759" s="85"/>
      <c r="H759" s="74"/>
      <c r="I759" s="74"/>
      <c r="J759" s="74"/>
      <c r="K759" s="86"/>
      <c r="L759" s="74"/>
      <c r="M759" s="74"/>
      <c r="N759" s="74"/>
      <c r="O759" s="74"/>
      <c r="P759" s="74"/>
      <c r="Q759" s="74"/>
      <c r="R759" s="3" t="s">
        <v>233</v>
      </c>
      <c r="S759" s="79"/>
      <c r="T759" s="80"/>
      <c r="U759" s="80"/>
      <c r="V759" s="81"/>
    </row>
    <row r="760" spans="1:22" ht="30" customHeight="1" x14ac:dyDescent="0.15">
      <c r="A760" s="82"/>
      <c r="B760" s="83"/>
      <c r="C760" s="84"/>
      <c r="D760" s="84"/>
      <c r="E760" s="82"/>
      <c r="F760" s="85"/>
      <c r="G760" s="85"/>
      <c r="H760" s="74"/>
      <c r="I760" s="74"/>
      <c r="J760" s="74"/>
      <c r="K760" s="86"/>
      <c r="L760" s="74"/>
      <c r="M760" s="74"/>
      <c r="N760" s="74"/>
      <c r="O760" s="74"/>
      <c r="P760" s="74"/>
      <c r="Q760" s="74"/>
      <c r="R760" s="3" t="s">
        <v>264</v>
      </c>
      <c r="S760" s="79"/>
      <c r="T760" s="80"/>
      <c r="U760" s="80"/>
      <c r="V760" s="81"/>
    </row>
    <row r="761" spans="1:22" ht="39.75" customHeight="1" x14ac:dyDescent="0.15">
      <c r="A761" s="82"/>
      <c r="B761" s="83"/>
      <c r="C761" s="84"/>
      <c r="D761" s="84"/>
      <c r="E761" s="82"/>
      <c r="F761" s="85"/>
      <c r="G761" s="85"/>
      <c r="H761" s="74"/>
      <c r="I761" s="74"/>
      <c r="J761" s="74"/>
      <c r="K761" s="86"/>
      <c r="L761" s="74"/>
      <c r="M761" s="74"/>
      <c r="N761" s="74"/>
      <c r="O761" s="74"/>
      <c r="P761" s="74"/>
      <c r="Q761" s="74"/>
      <c r="R761" s="3" t="s">
        <v>234</v>
      </c>
      <c r="S761" s="79"/>
      <c r="T761" s="80"/>
      <c r="U761" s="80"/>
      <c r="V761" s="81"/>
    </row>
    <row r="762" spans="1:22" ht="27.75" customHeight="1" x14ac:dyDescent="0.15">
      <c r="A762" s="82"/>
      <c r="B762" s="83"/>
      <c r="C762" s="84"/>
      <c r="D762" s="84"/>
      <c r="E762" s="82"/>
      <c r="F762" s="85"/>
      <c r="G762" s="85"/>
      <c r="H762" s="74"/>
      <c r="I762" s="74"/>
      <c r="J762" s="74"/>
      <c r="K762" s="86"/>
      <c r="L762" s="74"/>
      <c r="M762" s="74"/>
      <c r="N762" s="74"/>
      <c r="O762" s="74"/>
      <c r="P762" s="74"/>
      <c r="Q762" s="74"/>
      <c r="R762" s="3" t="s">
        <v>235</v>
      </c>
      <c r="S762" s="79"/>
      <c r="T762" s="80"/>
      <c r="U762" s="80"/>
      <c r="V762" s="81"/>
    </row>
    <row r="763" spans="1:22" ht="38.25" customHeight="1" x14ac:dyDescent="0.15">
      <c r="A763" s="82"/>
      <c r="B763" s="83"/>
      <c r="C763" s="84"/>
      <c r="D763" s="84"/>
      <c r="E763" s="82"/>
      <c r="F763" s="85"/>
      <c r="G763" s="85"/>
      <c r="H763" s="74"/>
      <c r="I763" s="74"/>
      <c r="J763" s="74"/>
      <c r="K763" s="86"/>
      <c r="L763" s="74"/>
      <c r="M763" s="74"/>
      <c r="N763" s="74"/>
      <c r="O763" s="74"/>
      <c r="P763" s="74"/>
      <c r="Q763" s="74"/>
      <c r="R763" s="3" t="s">
        <v>265</v>
      </c>
      <c r="S763" s="79"/>
      <c r="T763" s="80"/>
      <c r="U763" s="80"/>
      <c r="V763" s="81"/>
    </row>
    <row r="764" spans="1:22" ht="42" customHeight="1" x14ac:dyDescent="0.15">
      <c r="A764" s="82"/>
      <c r="B764" s="83"/>
      <c r="C764" s="84"/>
      <c r="D764" s="84"/>
      <c r="E764" s="82"/>
      <c r="F764" s="85"/>
      <c r="G764" s="85"/>
      <c r="H764" s="74"/>
      <c r="I764" s="74"/>
      <c r="J764" s="74"/>
      <c r="K764" s="86"/>
      <c r="L764" s="74"/>
      <c r="M764" s="74"/>
      <c r="N764" s="74"/>
      <c r="O764" s="74"/>
      <c r="P764" s="74"/>
      <c r="Q764" s="74"/>
      <c r="R764" s="4" t="s">
        <v>236</v>
      </c>
      <c r="S764" s="79"/>
      <c r="T764" s="80"/>
      <c r="U764" s="80"/>
      <c r="V764" s="81"/>
    </row>
    <row r="765" spans="1:22" ht="39" customHeight="1" x14ac:dyDescent="0.15">
      <c r="A765" s="82">
        <v>39</v>
      </c>
      <c r="B765" s="83" t="s">
        <v>508</v>
      </c>
      <c r="C765" s="84">
        <v>1985</v>
      </c>
      <c r="D765" s="84">
        <v>1985</v>
      </c>
      <c r="E765" s="82" t="s">
        <v>61</v>
      </c>
      <c r="F765" s="85">
        <v>9</v>
      </c>
      <c r="G765" s="85">
        <v>5</v>
      </c>
      <c r="H765" s="74">
        <v>9372.2999999999993</v>
      </c>
      <c r="I765" s="74">
        <v>9127</v>
      </c>
      <c r="J765" s="74">
        <v>9024</v>
      </c>
      <c r="K765" s="86">
        <v>422</v>
      </c>
      <c r="L765" s="74">
        <v>15844457.84</v>
      </c>
      <c r="M765" s="74">
        <v>0</v>
      </c>
      <c r="N765" s="74">
        <v>0</v>
      </c>
      <c r="O765" s="74">
        <v>0</v>
      </c>
      <c r="P765" s="74">
        <v>15844457.84</v>
      </c>
      <c r="Q765" s="74">
        <v>0</v>
      </c>
      <c r="R765" s="3" t="s">
        <v>57</v>
      </c>
      <c r="S765" s="79" t="s">
        <v>31</v>
      </c>
      <c r="T765" s="80">
        <v>1736</v>
      </c>
      <c r="U765" s="80">
        <v>1736</v>
      </c>
      <c r="V765" s="81">
        <v>46022</v>
      </c>
    </row>
    <row r="766" spans="1:22" ht="39" customHeight="1" x14ac:dyDescent="0.15">
      <c r="A766" s="82"/>
      <c r="B766" s="83"/>
      <c r="C766" s="84"/>
      <c r="D766" s="84"/>
      <c r="E766" s="82"/>
      <c r="F766" s="85"/>
      <c r="G766" s="85"/>
      <c r="H766" s="74"/>
      <c r="I766" s="74"/>
      <c r="J766" s="74"/>
      <c r="K766" s="86"/>
      <c r="L766" s="74"/>
      <c r="M766" s="74"/>
      <c r="N766" s="74"/>
      <c r="O766" s="74"/>
      <c r="P766" s="74"/>
      <c r="Q766" s="74"/>
      <c r="R766" s="3" t="s">
        <v>58</v>
      </c>
      <c r="S766" s="79"/>
      <c r="T766" s="80"/>
      <c r="U766" s="80"/>
      <c r="V766" s="81"/>
    </row>
    <row r="767" spans="1:22" ht="51" customHeight="1" x14ac:dyDescent="0.15">
      <c r="A767" s="82"/>
      <c r="B767" s="83"/>
      <c r="C767" s="84"/>
      <c r="D767" s="84"/>
      <c r="E767" s="82"/>
      <c r="F767" s="85"/>
      <c r="G767" s="85"/>
      <c r="H767" s="74"/>
      <c r="I767" s="74"/>
      <c r="J767" s="74"/>
      <c r="K767" s="86"/>
      <c r="L767" s="74"/>
      <c r="M767" s="74"/>
      <c r="N767" s="74"/>
      <c r="O767" s="74"/>
      <c r="P767" s="74"/>
      <c r="Q767" s="74"/>
      <c r="R767" s="4" t="s">
        <v>59</v>
      </c>
      <c r="S767" s="79"/>
      <c r="T767" s="80"/>
      <c r="U767" s="80"/>
      <c r="V767" s="81"/>
    </row>
    <row r="768" spans="1:22" ht="24.75" customHeight="1" x14ac:dyDescent="0.15">
      <c r="A768" s="82">
        <v>40</v>
      </c>
      <c r="B768" s="83" t="s">
        <v>509</v>
      </c>
      <c r="C768" s="84">
        <v>1989</v>
      </c>
      <c r="D768" s="84">
        <v>1989</v>
      </c>
      <c r="E768" s="82" t="s">
        <v>61</v>
      </c>
      <c r="F768" s="85">
        <v>9</v>
      </c>
      <c r="G768" s="85">
        <v>7</v>
      </c>
      <c r="H768" s="74">
        <v>14191.3</v>
      </c>
      <c r="I768" s="74">
        <v>8581.7999999999993</v>
      </c>
      <c r="J768" s="74">
        <v>13129</v>
      </c>
      <c r="K768" s="86">
        <v>362</v>
      </c>
      <c r="L768" s="74">
        <v>23370882.449999999</v>
      </c>
      <c r="M768" s="74">
        <v>0</v>
      </c>
      <c r="N768" s="74">
        <v>0</v>
      </c>
      <c r="O768" s="74">
        <v>0</v>
      </c>
      <c r="P768" s="74">
        <v>23370882.449999999</v>
      </c>
      <c r="Q768" s="74">
        <v>0</v>
      </c>
      <c r="R768" s="3" t="s">
        <v>228</v>
      </c>
      <c r="S768" s="79" t="s">
        <v>37</v>
      </c>
      <c r="T768" s="80">
        <v>2723.31</v>
      </c>
      <c r="U768" s="80">
        <v>2723.31</v>
      </c>
      <c r="V768" s="81">
        <v>46022</v>
      </c>
    </row>
    <row r="769" spans="1:22" ht="27" customHeight="1" x14ac:dyDescent="0.15">
      <c r="A769" s="82"/>
      <c r="B769" s="83"/>
      <c r="C769" s="84"/>
      <c r="D769" s="84"/>
      <c r="E769" s="82"/>
      <c r="F769" s="85"/>
      <c r="G769" s="85"/>
      <c r="H769" s="74"/>
      <c r="I769" s="74"/>
      <c r="J769" s="74"/>
      <c r="K769" s="86"/>
      <c r="L769" s="74"/>
      <c r="M769" s="74"/>
      <c r="N769" s="74"/>
      <c r="O769" s="74"/>
      <c r="P769" s="74"/>
      <c r="Q769" s="74"/>
      <c r="R769" s="3" t="s">
        <v>262</v>
      </c>
      <c r="S769" s="79"/>
      <c r="T769" s="80"/>
      <c r="U769" s="80"/>
      <c r="V769" s="81"/>
    </row>
    <row r="770" spans="1:22" ht="38.25" customHeight="1" x14ac:dyDescent="0.15">
      <c r="A770" s="82"/>
      <c r="B770" s="83"/>
      <c r="C770" s="84"/>
      <c r="D770" s="84"/>
      <c r="E770" s="82"/>
      <c r="F770" s="85"/>
      <c r="G770" s="85"/>
      <c r="H770" s="74"/>
      <c r="I770" s="74"/>
      <c r="J770" s="74"/>
      <c r="K770" s="86"/>
      <c r="L770" s="74"/>
      <c r="M770" s="74"/>
      <c r="N770" s="74"/>
      <c r="O770" s="74"/>
      <c r="P770" s="74"/>
      <c r="Q770" s="74"/>
      <c r="R770" s="3" t="s">
        <v>230</v>
      </c>
      <c r="S770" s="79"/>
      <c r="T770" s="80"/>
      <c r="U770" s="80"/>
      <c r="V770" s="81"/>
    </row>
    <row r="771" spans="1:22" ht="25.5" customHeight="1" x14ac:dyDescent="0.15">
      <c r="A771" s="82"/>
      <c r="B771" s="83"/>
      <c r="C771" s="84"/>
      <c r="D771" s="84"/>
      <c r="E771" s="82"/>
      <c r="F771" s="85"/>
      <c r="G771" s="85"/>
      <c r="H771" s="74"/>
      <c r="I771" s="74"/>
      <c r="J771" s="74"/>
      <c r="K771" s="86"/>
      <c r="L771" s="74"/>
      <c r="M771" s="74"/>
      <c r="N771" s="74"/>
      <c r="O771" s="74"/>
      <c r="P771" s="74"/>
      <c r="Q771" s="74"/>
      <c r="R771" s="3" t="s">
        <v>231</v>
      </c>
      <c r="S771" s="79"/>
      <c r="T771" s="80"/>
      <c r="U771" s="80"/>
      <c r="V771" s="81"/>
    </row>
    <row r="772" spans="1:22" ht="39" customHeight="1" x14ac:dyDescent="0.15">
      <c r="A772" s="82"/>
      <c r="B772" s="83"/>
      <c r="C772" s="84"/>
      <c r="D772" s="84"/>
      <c r="E772" s="82"/>
      <c r="F772" s="85"/>
      <c r="G772" s="85"/>
      <c r="H772" s="74"/>
      <c r="I772" s="74"/>
      <c r="J772" s="74"/>
      <c r="K772" s="86"/>
      <c r="L772" s="74"/>
      <c r="M772" s="74"/>
      <c r="N772" s="74"/>
      <c r="O772" s="74"/>
      <c r="P772" s="74"/>
      <c r="Q772" s="74"/>
      <c r="R772" s="3" t="s">
        <v>263</v>
      </c>
      <c r="S772" s="79"/>
      <c r="T772" s="80"/>
      <c r="U772" s="80"/>
      <c r="V772" s="81"/>
    </row>
    <row r="773" spans="1:22" ht="37.5" customHeight="1" x14ac:dyDescent="0.15">
      <c r="A773" s="82"/>
      <c r="B773" s="83"/>
      <c r="C773" s="84"/>
      <c r="D773" s="84"/>
      <c r="E773" s="82"/>
      <c r="F773" s="85"/>
      <c r="G773" s="85"/>
      <c r="H773" s="74"/>
      <c r="I773" s="74"/>
      <c r="J773" s="74"/>
      <c r="K773" s="86"/>
      <c r="L773" s="74"/>
      <c r="M773" s="74"/>
      <c r="N773" s="74"/>
      <c r="O773" s="74"/>
      <c r="P773" s="74"/>
      <c r="Q773" s="74"/>
      <c r="R773" s="3" t="s">
        <v>232</v>
      </c>
      <c r="S773" s="79"/>
      <c r="T773" s="80"/>
      <c r="U773" s="80"/>
      <c r="V773" s="81"/>
    </row>
    <row r="774" spans="1:22" ht="25.5" customHeight="1" x14ac:dyDescent="0.15">
      <c r="A774" s="82"/>
      <c r="B774" s="83"/>
      <c r="C774" s="84"/>
      <c r="D774" s="84"/>
      <c r="E774" s="82"/>
      <c r="F774" s="85"/>
      <c r="G774" s="85"/>
      <c r="H774" s="74"/>
      <c r="I774" s="74"/>
      <c r="J774" s="74"/>
      <c r="K774" s="86"/>
      <c r="L774" s="74"/>
      <c r="M774" s="74"/>
      <c r="N774" s="74"/>
      <c r="O774" s="74"/>
      <c r="P774" s="74"/>
      <c r="Q774" s="74"/>
      <c r="R774" s="3" t="s">
        <v>235</v>
      </c>
      <c r="S774" s="79"/>
      <c r="T774" s="80"/>
      <c r="U774" s="80"/>
      <c r="V774" s="81"/>
    </row>
    <row r="775" spans="1:22" ht="38.25" customHeight="1" x14ac:dyDescent="0.15">
      <c r="A775" s="82"/>
      <c r="B775" s="83"/>
      <c r="C775" s="84"/>
      <c r="D775" s="84"/>
      <c r="E775" s="82"/>
      <c r="F775" s="85"/>
      <c r="G775" s="85"/>
      <c r="H775" s="74"/>
      <c r="I775" s="74"/>
      <c r="J775" s="74"/>
      <c r="K775" s="86"/>
      <c r="L775" s="74"/>
      <c r="M775" s="74"/>
      <c r="N775" s="74"/>
      <c r="O775" s="74"/>
      <c r="P775" s="74"/>
      <c r="Q775" s="74"/>
      <c r="R775" s="3" t="s">
        <v>265</v>
      </c>
      <c r="S775" s="79"/>
      <c r="T775" s="80"/>
      <c r="U775" s="80"/>
      <c r="V775" s="81"/>
    </row>
    <row r="776" spans="1:22" ht="38.25" customHeight="1" x14ac:dyDescent="0.15">
      <c r="A776" s="82"/>
      <c r="B776" s="83"/>
      <c r="C776" s="84"/>
      <c r="D776" s="84"/>
      <c r="E776" s="82"/>
      <c r="F776" s="85"/>
      <c r="G776" s="85"/>
      <c r="H776" s="74"/>
      <c r="I776" s="74"/>
      <c r="J776" s="74"/>
      <c r="K776" s="86"/>
      <c r="L776" s="74"/>
      <c r="M776" s="74"/>
      <c r="N776" s="74"/>
      <c r="O776" s="74"/>
      <c r="P776" s="74"/>
      <c r="Q776" s="74"/>
      <c r="R776" s="4" t="s">
        <v>236</v>
      </c>
      <c r="S776" s="79"/>
      <c r="T776" s="80"/>
      <c r="U776" s="80"/>
      <c r="V776" s="81"/>
    </row>
    <row r="777" spans="1:22" ht="38.25" customHeight="1" x14ac:dyDescent="0.15">
      <c r="A777" s="10">
        <v>41</v>
      </c>
      <c r="B777" s="11" t="s">
        <v>549</v>
      </c>
      <c r="C777" s="12">
        <v>1991</v>
      </c>
      <c r="D777" s="12"/>
      <c r="E777" s="10" t="s">
        <v>63</v>
      </c>
      <c r="F777" s="13">
        <v>2</v>
      </c>
      <c r="G777" s="13">
        <v>3</v>
      </c>
      <c r="H777" s="8">
        <v>1012.1</v>
      </c>
      <c r="I777" s="8">
        <v>903.8</v>
      </c>
      <c r="J777" s="8">
        <v>447.09</v>
      </c>
      <c r="K777" s="9">
        <v>46</v>
      </c>
      <c r="L777" s="8">
        <v>271140</v>
      </c>
      <c r="M777" s="8">
        <v>0</v>
      </c>
      <c r="N777" s="8">
        <v>0</v>
      </c>
      <c r="O777" s="8">
        <v>0</v>
      </c>
      <c r="P777" s="8">
        <v>271140</v>
      </c>
      <c r="Q777" s="8">
        <v>0</v>
      </c>
      <c r="R777" s="4" t="s">
        <v>64</v>
      </c>
      <c r="S777" s="5" t="s">
        <v>29</v>
      </c>
      <c r="T777" s="6">
        <v>300</v>
      </c>
      <c r="U777" s="6">
        <v>300</v>
      </c>
      <c r="V777" s="7">
        <v>46022</v>
      </c>
    </row>
    <row r="778" spans="1:22" ht="38.25" customHeight="1" x14ac:dyDescent="0.15">
      <c r="A778" s="10">
        <v>42</v>
      </c>
      <c r="B778" s="11" t="s">
        <v>550</v>
      </c>
      <c r="C778" s="12">
        <v>1970</v>
      </c>
      <c r="D778" s="12"/>
      <c r="E778" s="10" t="s">
        <v>63</v>
      </c>
      <c r="F778" s="13">
        <v>2</v>
      </c>
      <c r="G778" s="13">
        <v>3</v>
      </c>
      <c r="H778" s="8">
        <v>517.4</v>
      </c>
      <c r="I778" s="8">
        <v>517.4</v>
      </c>
      <c r="J778" s="8">
        <v>246.11</v>
      </c>
      <c r="K778" s="9">
        <v>32</v>
      </c>
      <c r="L778" s="8">
        <v>155220</v>
      </c>
      <c r="M778" s="8">
        <v>0</v>
      </c>
      <c r="N778" s="8">
        <v>0</v>
      </c>
      <c r="O778" s="8">
        <v>0</v>
      </c>
      <c r="P778" s="8">
        <v>155220</v>
      </c>
      <c r="Q778" s="8">
        <v>0</v>
      </c>
      <c r="R778" s="4" t="s">
        <v>64</v>
      </c>
      <c r="S778" s="5" t="s">
        <v>29</v>
      </c>
      <c r="T778" s="6">
        <v>300</v>
      </c>
      <c r="U778" s="6">
        <v>300</v>
      </c>
      <c r="V778" s="7">
        <v>46022</v>
      </c>
    </row>
    <row r="779" spans="1:22" ht="38.25" customHeight="1" x14ac:dyDescent="0.15">
      <c r="A779" s="10">
        <v>43</v>
      </c>
      <c r="B779" s="11" t="s">
        <v>510</v>
      </c>
      <c r="C779" s="12">
        <v>1917</v>
      </c>
      <c r="D779" s="12"/>
      <c r="E779" s="10" t="s">
        <v>63</v>
      </c>
      <c r="F779" s="13">
        <v>2</v>
      </c>
      <c r="G779" s="13">
        <v>2</v>
      </c>
      <c r="H779" s="8">
        <v>540.29999999999995</v>
      </c>
      <c r="I779" s="8">
        <v>490.3</v>
      </c>
      <c r="J779" s="8">
        <v>420.9</v>
      </c>
      <c r="K779" s="9">
        <v>14</v>
      </c>
      <c r="L779" s="8">
        <v>147090</v>
      </c>
      <c r="M779" s="8">
        <v>0</v>
      </c>
      <c r="N779" s="8">
        <v>0</v>
      </c>
      <c r="O779" s="8">
        <v>0</v>
      </c>
      <c r="P779" s="8">
        <v>147090</v>
      </c>
      <c r="Q779" s="8">
        <v>0</v>
      </c>
      <c r="R779" s="4" t="s">
        <v>64</v>
      </c>
      <c r="S779" s="5" t="s">
        <v>29</v>
      </c>
      <c r="T779" s="6">
        <v>300</v>
      </c>
      <c r="U779" s="6">
        <v>300</v>
      </c>
      <c r="V779" s="7">
        <v>46022</v>
      </c>
    </row>
    <row r="780" spans="1:22" ht="27" customHeight="1" x14ac:dyDescent="0.15">
      <c r="A780" s="68" t="s">
        <v>603</v>
      </c>
      <c r="B780" s="69"/>
      <c r="C780" s="10"/>
      <c r="D780" s="39"/>
      <c r="E780" s="39"/>
      <c r="F780" s="39"/>
      <c r="G780" s="39"/>
      <c r="H780" s="8">
        <f>SUM(H749:H779)</f>
        <v>39855.699999999997</v>
      </c>
      <c r="I780" s="8">
        <f t="shared" ref="I780:Q780" si="32">SUM(I749:I779)</f>
        <v>33167.4</v>
      </c>
      <c r="J780" s="8">
        <f t="shared" si="32"/>
        <v>35550.25</v>
      </c>
      <c r="K780" s="9">
        <f t="shared" si="32"/>
        <v>1173</v>
      </c>
      <c r="L780" s="8">
        <f t="shared" si="32"/>
        <v>83264747.359999999</v>
      </c>
      <c r="M780" s="8">
        <f t="shared" si="32"/>
        <v>0</v>
      </c>
      <c r="N780" s="8">
        <f t="shared" si="32"/>
        <v>0</v>
      </c>
      <c r="O780" s="8">
        <f t="shared" si="32"/>
        <v>0</v>
      </c>
      <c r="P780" s="8">
        <f t="shared" si="32"/>
        <v>83264747.359999999</v>
      </c>
      <c r="Q780" s="8">
        <f t="shared" si="32"/>
        <v>0</v>
      </c>
      <c r="R780" s="39"/>
      <c r="S780" s="10" t="s">
        <v>101</v>
      </c>
      <c r="T780" s="39"/>
      <c r="U780" s="39"/>
      <c r="V780" s="39"/>
    </row>
    <row r="781" spans="1:22" ht="21" customHeight="1" x14ac:dyDescent="0.15">
      <c r="A781" s="82" t="s">
        <v>594</v>
      </c>
      <c r="B781" s="82"/>
      <c r="C781" s="82"/>
      <c r="D781" s="82"/>
      <c r="E781" s="82"/>
      <c r="F781" s="82"/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</row>
    <row r="782" spans="1:22" ht="13.35" customHeight="1" x14ac:dyDescent="0.15">
      <c r="A782" s="82">
        <v>44</v>
      </c>
      <c r="B782" s="83" t="s">
        <v>511</v>
      </c>
      <c r="C782" s="84">
        <v>2014</v>
      </c>
      <c r="D782" s="84">
        <v>2014</v>
      </c>
      <c r="E782" s="82" t="s">
        <v>61</v>
      </c>
      <c r="F782" s="85">
        <v>9</v>
      </c>
      <c r="G782" s="85">
        <v>6</v>
      </c>
      <c r="H782" s="74">
        <v>5551.3</v>
      </c>
      <c r="I782" s="74">
        <v>4518.8999999999996</v>
      </c>
      <c r="J782" s="74">
        <v>4339.1000000000004</v>
      </c>
      <c r="K782" s="86">
        <v>0</v>
      </c>
      <c r="L782" s="74">
        <v>6380640.9400000004</v>
      </c>
      <c r="M782" s="74">
        <v>0</v>
      </c>
      <c r="N782" s="74">
        <v>0</v>
      </c>
      <c r="O782" s="74">
        <v>0</v>
      </c>
      <c r="P782" s="74">
        <v>6380640.9400000004</v>
      </c>
      <c r="Q782" s="74">
        <v>0</v>
      </c>
      <c r="R782" s="3" t="s">
        <v>54</v>
      </c>
      <c r="S782" s="79" t="s">
        <v>31</v>
      </c>
      <c r="T782" s="80">
        <v>1411.99</v>
      </c>
      <c r="U782" s="80">
        <v>1411.99</v>
      </c>
      <c r="V782" s="81">
        <v>46022</v>
      </c>
    </row>
    <row r="783" spans="1:22" ht="15" customHeight="1" x14ac:dyDescent="0.15">
      <c r="A783" s="82"/>
      <c r="B783" s="83"/>
      <c r="C783" s="84"/>
      <c r="D783" s="84"/>
      <c r="E783" s="82"/>
      <c r="F783" s="85"/>
      <c r="G783" s="85"/>
      <c r="H783" s="74"/>
      <c r="I783" s="74"/>
      <c r="J783" s="74"/>
      <c r="K783" s="86"/>
      <c r="L783" s="74"/>
      <c r="M783" s="74"/>
      <c r="N783" s="74"/>
      <c r="O783" s="74"/>
      <c r="P783" s="74"/>
      <c r="Q783" s="74"/>
      <c r="R783" s="3" t="s">
        <v>386</v>
      </c>
      <c r="S783" s="79"/>
      <c r="T783" s="80"/>
      <c r="U783" s="80"/>
      <c r="V783" s="81"/>
    </row>
    <row r="784" spans="1:22" ht="25.5" customHeight="1" x14ac:dyDescent="0.15">
      <c r="A784" s="82"/>
      <c r="B784" s="83"/>
      <c r="C784" s="84"/>
      <c r="D784" s="84"/>
      <c r="E784" s="82"/>
      <c r="F784" s="85"/>
      <c r="G784" s="85"/>
      <c r="H784" s="74"/>
      <c r="I784" s="74"/>
      <c r="J784" s="74"/>
      <c r="K784" s="86"/>
      <c r="L784" s="74"/>
      <c r="M784" s="74"/>
      <c r="N784" s="74"/>
      <c r="O784" s="74"/>
      <c r="P784" s="74"/>
      <c r="Q784" s="74"/>
      <c r="R784" s="4" t="s">
        <v>247</v>
      </c>
      <c r="S784" s="79"/>
      <c r="T784" s="80"/>
      <c r="U784" s="80"/>
      <c r="V784" s="81"/>
    </row>
    <row r="785" spans="1:22" ht="42" customHeight="1" x14ac:dyDescent="0.15">
      <c r="A785" s="10">
        <v>45</v>
      </c>
      <c r="B785" s="11" t="s">
        <v>551</v>
      </c>
      <c r="C785" s="12">
        <v>1962</v>
      </c>
      <c r="D785" s="12"/>
      <c r="E785" s="10" t="s">
        <v>63</v>
      </c>
      <c r="F785" s="13">
        <v>2</v>
      </c>
      <c r="G785" s="13">
        <v>2</v>
      </c>
      <c r="H785" s="8">
        <v>809.4</v>
      </c>
      <c r="I785" s="8">
        <v>736.6</v>
      </c>
      <c r="J785" s="8">
        <v>640.72</v>
      </c>
      <c r="K785" s="9">
        <v>31</v>
      </c>
      <c r="L785" s="8">
        <v>220980</v>
      </c>
      <c r="M785" s="8">
        <v>0</v>
      </c>
      <c r="N785" s="8">
        <v>0</v>
      </c>
      <c r="O785" s="8">
        <v>0</v>
      </c>
      <c r="P785" s="8">
        <v>220980</v>
      </c>
      <c r="Q785" s="8">
        <v>0</v>
      </c>
      <c r="R785" s="4" t="s">
        <v>64</v>
      </c>
      <c r="S785" s="5" t="s">
        <v>29</v>
      </c>
      <c r="T785" s="6">
        <v>300</v>
      </c>
      <c r="U785" s="6">
        <v>300</v>
      </c>
      <c r="V785" s="7">
        <v>46022</v>
      </c>
    </row>
    <row r="786" spans="1:22" ht="39" customHeight="1" x14ac:dyDescent="0.15">
      <c r="A786" s="10">
        <v>46</v>
      </c>
      <c r="B786" s="11" t="s">
        <v>552</v>
      </c>
      <c r="C786" s="12">
        <v>1961</v>
      </c>
      <c r="D786" s="12"/>
      <c r="E786" s="10" t="s">
        <v>63</v>
      </c>
      <c r="F786" s="13">
        <v>2</v>
      </c>
      <c r="G786" s="13">
        <v>2</v>
      </c>
      <c r="H786" s="8">
        <v>813.3</v>
      </c>
      <c r="I786" s="8">
        <v>739.8</v>
      </c>
      <c r="J786" s="8">
        <v>598.9</v>
      </c>
      <c r="K786" s="9">
        <v>41</v>
      </c>
      <c r="L786" s="8">
        <v>221940</v>
      </c>
      <c r="M786" s="8">
        <v>0</v>
      </c>
      <c r="N786" s="8">
        <v>0</v>
      </c>
      <c r="O786" s="8">
        <v>0</v>
      </c>
      <c r="P786" s="8">
        <v>221940</v>
      </c>
      <c r="Q786" s="8">
        <v>0</v>
      </c>
      <c r="R786" s="4" t="s">
        <v>64</v>
      </c>
      <c r="S786" s="5" t="s">
        <v>29</v>
      </c>
      <c r="T786" s="6">
        <v>300</v>
      </c>
      <c r="U786" s="6">
        <v>300</v>
      </c>
      <c r="V786" s="7">
        <v>46022</v>
      </c>
    </row>
    <row r="787" spans="1:22" ht="38.25" customHeight="1" x14ac:dyDescent="0.15">
      <c r="A787" s="10">
        <v>47</v>
      </c>
      <c r="B787" s="11" t="s">
        <v>512</v>
      </c>
      <c r="C787" s="12">
        <v>1962</v>
      </c>
      <c r="D787" s="12"/>
      <c r="E787" s="10" t="s">
        <v>63</v>
      </c>
      <c r="F787" s="13">
        <v>2</v>
      </c>
      <c r="G787" s="13">
        <v>2</v>
      </c>
      <c r="H787" s="8">
        <v>823.1</v>
      </c>
      <c r="I787" s="8">
        <v>752.4</v>
      </c>
      <c r="J787" s="8">
        <v>620.45000000000005</v>
      </c>
      <c r="K787" s="9">
        <v>44</v>
      </c>
      <c r="L787" s="8">
        <v>225720</v>
      </c>
      <c r="M787" s="8">
        <v>0</v>
      </c>
      <c r="N787" s="8">
        <v>0</v>
      </c>
      <c r="O787" s="8">
        <v>0</v>
      </c>
      <c r="P787" s="8">
        <v>225720</v>
      </c>
      <c r="Q787" s="8">
        <v>0</v>
      </c>
      <c r="R787" s="4" t="s">
        <v>64</v>
      </c>
      <c r="S787" s="5" t="s">
        <v>29</v>
      </c>
      <c r="T787" s="6">
        <v>300</v>
      </c>
      <c r="U787" s="6">
        <v>300</v>
      </c>
      <c r="V787" s="7">
        <v>46022</v>
      </c>
    </row>
    <row r="788" spans="1:22" ht="28.5" customHeight="1" x14ac:dyDescent="0.15">
      <c r="A788" s="92" t="s">
        <v>629</v>
      </c>
      <c r="B788" s="93"/>
      <c r="C788" s="10"/>
      <c r="D788" s="39"/>
      <c r="E788" s="39"/>
      <c r="F788" s="39"/>
      <c r="G788" s="39"/>
      <c r="H788" s="8">
        <f>SUM(H782:H787)</f>
        <v>7997.1</v>
      </c>
      <c r="I788" s="8">
        <f t="shared" ref="I788:Q788" si="33">SUM(I782:I787)</f>
        <v>6747.7</v>
      </c>
      <c r="J788" s="8">
        <f t="shared" si="33"/>
        <v>6199.17</v>
      </c>
      <c r="K788" s="9">
        <f t="shared" si="33"/>
        <v>116</v>
      </c>
      <c r="L788" s="8">
        <f t="shared" si="33"/>
        <v>7049280.9400000004</v>
      </c>
      <c r="M788" s="8">
        <f t="shared" si="33"/>
        <v>0</v>
      </c>
      <c r="N788" s="8">
        <f t="shared" si="33"/>
        <v>0</v>
      </c>
      <c r="O788" s="8">
        <f t="shared" si="33"/>
        <v>0</v>
      </c>
      <c r="P788" s="8">
        <f t="shared" si="33"/>
        <v>7049280.9400000004</v>
      </c>
      <c r="Q788" s="8">
        <f t="shared" si="33"/>
        <v>0</v>
      </c>
      <c r="R788" s="39"/>
      <c r="S788" s="10" t="s">
        <v>34</v>
      </c>
      <c r="T788" s="39"/>
      <c r="U788" s="39"/>
      <c r="V788" s="39"/>
    </row>
    <row r="789" spans="1:22" ht="18" customHeight="1" x14ac:dyDescent="0.15">
      <c r="A789" s="82" t="s">
        <v>595</v>
      </c>
      <c r="B789" s="82"/>
      <c r="C789" s="82"/>
      <c r="D789" s="82"/>
      <c r="E789" s="82"/>
      <c r="F789" s="82"/>
      <c r="G789" s="82"/>
      <c r="H789" s="82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</row>
    <row r="790" spans="1:22" ht="39" customHeight="1" x14ac:dyDescent="0.15">
      <c r="A790" s="10">
        <v>48</v>
      </c>
      <c r="B790" s="11" t="s">
        <v>553</v>
      </c>
      <c r="C790" s="12">
        <v>1959</v>
      </c>
      <c r="D790" s="12"/>
      <c r="E790" s="10" t="s">
        <v>63</v>
      </c>
      <c r="F790" s="13">
        <v>2</v>
      </c>
      <c r="G790" s="13">
        <v>1</v>
      </c>
      <c r="H790" s="8">
        <v>405</v>
      </c>
      <c r="I790" s="8">
        <v>405</v>
      </c>
      <c r="J790" s="8">
        <v>299.2</v>
      </c>
      <c r="K790" s="9">
        <v>19</v>
      </c>
      <c r="L790" s="8">
        <v>121500</v>
      </c>
      <c r="M790" s="8">
        <v>0</v>
      </c>
      <c r="N790" s="8">
        <v>0</v>
      </c>
      <c r="O790" s="8">
        <v>0</v>
      </c>
      <c r="P790" s="8">
        <v>121500</v>
      </c>
      <c r="Q790" s="8">
        <v>0</v>
      </c>
      <c r="R790" s="4" t="s">
        <v>64</v>
      </c>
      <c r="S790" s="5" t="s">
        <v>29</v>
      </c>
      <c r="T790" s="6">
        <v>300</v>
      </c>
      <c r="U790" s="6">
        <v>300</v>
      </c>
      <c r="V790" s="7">
        <v>46022</v>
      </c>
    </row>
    <row r="791" spans="1:22" ht="39.75" customHeight="1" x14ac:dyDescent="0.15">
      <c r="A791" s="82">
        <v>49</v>
      </c>
      <c r="B791" s="83" t="s">
        <v>513</v>
      </c>
      <c r="C791" s="84">
        <v>1989</v>
      </c>
      <c r="D791" s="84">
        <v>1989</v>
      </c>
      <c r="E791" s="82" t="s">
        <v>53</v>
      </c>
      <c r="F791" s="85">
        <v>9</v>
      </c>
      <c r="G791" s="85">
        <v>2</v>
      </c>
      <c r="H791" s="74">
        <v>9167.6</v>
      </c>
      <c r="I791" s="74">
        <v>7478.6</v>
      </c>
      <c r="J791" s="74">
        <v>7251.61</v>
      </c>
      <c r="K791" s="86">
        <v>279</v>
      </c>
      <c r="L791" s="74">
        <v>8753668.5</v>
      </c>
      <c r="M791" s="74">
        <v>0</v>
      </c>
      <c r="N791" s="74">
        <v>0</v>
      </c>
      <c r="O791" s="74">
        <v>0</v>
      </c>
      <c r="P791" s="74">
        <v>8753668.5</v>
      </c>
      <c r="Q791" s="74">
        <v>0</v>
      </c>
      <c r="R791" s="3" t="s">
        <v>57</v>
      </c>
      <c r="S791" s="79" t="s">
        <v>31</v>
      </c>
      <c r="T791" s="80">
        <v>1170.5</v>
      </c>
      <c r="U791" s="80">
        <v>1170.5</v>
      </c>
      <c r="V791" s="81">
        <v>46022</v>
      </c>
    </row>
    <row r="792" spans="1:22" ht="42" customHeight="1" x14ac:dyDescent="0.15">
      <c r="A792" s="82"/>
      <c r="B792" s="83"/>
      <c r="C792" s="84"/>
      <c r="D792" s="84"/>
      <c r="E792" s="82"/>
      <c r="F792" s="85"/>
      <c r="G792" s="85"/>
      <c r="H792" s="74"/>
      <c r="I792" s="74"/>
      <c r="J792" s="74"/>
      <c r="K792" s="86"/>
      <c r="L792" s="74"/>
      <c r="M792" s="74"/>
      <c r="N792" s="74"/>
      <c r="O792" s="74"/>
      <c r="P792" s="74"/>
      <c r="Q792" s="74"/>
      <c r="R792" s="3" t="s">
        <v>58</v>
      </c>
      <c r="S792" s="79"/>
      <c r="T792" s="80"/>
      <c r="U792" s="80"/>
      <c r="V792" s="81"/>
    </row>
    <row r="793" spans="1:22" ht="55.5" customHeight="1" x14ac:dyDescent="0.15">
      <c r="A793" s="82"/>
      <c r="B793" s="83"/>
      <c r="C793" s="84"/>
      <c r="D793" s="84"/>
      <c r="E793" s="82"/>
      <c r="F793" s="85"/>
      <c r="G793" s="85"/>
      <c r="H793" s="74"/>
      <c r="I793" s="74"/>
      <c r="J793" s="74"/>
      <c r="K793" s="86"/>
      <c r="L793" s="74"/>
      <c r="M793" s="74"/>
      <c r="N793" s="74"/>
      <c r="O793" s="74"/>
      <c r="P793" s="74"/>
      <c r="Q793" s="74"/>
      <c r="R793" s="4" t="s">
        <v>59</v>
      </c>
      <c r="S793" s="79"/>
      <c r="T793" s="80"/>
      <c r="U793" s="80"/>
      <c r="V793" s="81"/>
    </row>
    <row r="794" spans="1:22" ht="41.25" customHeight="1" x14ac:dyDescent="0.15">
      <c r="A794" s="10">
        <v>50</v>
      </c>
      <c r="B794" s="11" t="s">
        <v>554</v>
      </c>
      <c r="C794" s="12">
        <v>1970</v>
      </c>
      <c r="D794" s="12"/>
      <c r="E794" s="10" t="s">
        <v>63</v>
      </c>
      <c r="F794" s="13">
        <v>2</v>
      </c>
      <c r="G794" s="13">
        <v>3</v>
      </c>
      <c r="H794" s="8">
        <v>514.6</v>
      </c>
      <c r="I794" s="8">
        <v>514.6</v>
      </c>
      <c r="J794" s="8">
        <v>205.69</v>
      </c>
      <c r="K794" s="9">
        <v>29</v>
      </c>
      <c r="L794" s="8">
        <v>154380</v>
      </c>
      <c r="M794" s="8">
        <v>0</v>
      </c>
      <c r="N794" s="8">
        <v>0</v>
      </c>
      <c r="O794" s="8">
        <v>0</v>
      </c>
      <c r="P794" s="8">
        <v>154380</v>
      </c>
      <c r="Q794" s="8">
        <v>0</v>
      </c>
      <c r="R794" s="4" t="s">
        <v>64</v>
      </c>
      <c r="S794" s="5" t="s">
        <v>29</v>
      </c>
      <c r="T794" s="6">
        <v>300</v>
      </c>
      <c r="U794" s="6">
        <v>300</v>
      </c>
      <c r="V794" s="7">
        <v>46022</v>
      </c>
    </row>
    <row r="795" spans="1:22" ht="37.5" customHeight="1" x14ac:dyDescent="0.15">
      <c r="A795" s="10">
        <v>51</v>
      </c>
      <c r="B795" s="11" t="s">
        <v>555</v>
      </c>
      <c r="C795" s="12">
        <v>1967</v>
      </c>
      <c r="D795" s="12"/>
      <c r="E795" s="10" t="s">
        <v>63</v>
      </c>
      <c r="F795" s="13">
        <v>2</v>
      </c>
      <c r="G795" s="13">
        <v>3</v>
      </c>
      <c r="H795" s="8">
        <v>521</v>
      </c>
      <c r="I795" s="8">
        <v>521</v>
      </c>
      <c r="J795" s="8">
        <v>375.41</v>
      </c>
      <c r="K795" s="9">
        <v>29</v>
      </c>
      <c r="L795" s="8">
        <v>156300</v>
      </c>
      <c r="M795" s="8">
        <v>0</v>
      </c>
      <c r="N795" s="8">
        <v>0</v>
      </c>
      <c r="O795" s="8">
        <v>0</v>
      </c>
      <c r="P795" s="8">
        <v>156300</v>
      </c>
      <c r="Q795" s="8">
        <v>0</v>
      </c>
      <c r="R795" s="4" t="s">
        <v>64</v>
      </c>
      <c r="S795" s="5" t="s">
        <v>29</v>
      </c>
      <c r="T795" s="6">
        <v>300</v>
      </c>
      <c r="U795" s="6">
        <v>300</v>
      </c>
      <c r="V795" s="7">
        <v>46022</v>
      </c>
    </row>
    <row r="796" spans="1:22" ht="37.5" customHeight="1" x14ac:dyDescent="0.15">
      <c r="A796" s="10">
        <v>52</v>
      </c>
      <c r="B796" s="11" t="s">
        <v>556</v>
      </c>
      <c r="C796" s="12">
        <v>1965</v>
      </c>
      <c r="D796" s="12"/>
      <c r="E796" s="10" t="s">
        <v>63</v>
      </c>
      <c r="F796" s="13">
        <v>2</v>
      </c>
      <c r="G796" s="13">
        <v>3</v>
      </c>
      <c r="H796" s="8">
        <v>527.70000000000005</v>
      </c>
      <c r="I796" s="8">
        <v>527.70000000000005</v>
      </c>
      <c r="J796" s="8">
        <v>479.93</v>
      </c>
      <c r="K796" s="9">
        <v>32</v>
      </c>
      <c r="L796" s="8">
        <v>158310</v>
      </c>
      <c r="M796" s="8">
        <v>0</v>
      </c>
      <c r="N796" s="8">
        <v>0</v>
      </c>
      <c r="O796" s="8">
        <v>0</v>
      </c>
      <c r="P796" s="8">
        <v>158310</v>
      </c>
      <c r="Q796" s="8">
        <v>0</v>
      </c>
      <c r="R796" s="4" t="s">
        <v>64</v>
      </c>
      <c r="S796" s="5" t="s">
        <v>29</v>
      </c>
      <c r="T796" s="6">
        <v>300</v>
      </c>
      <c r="U796" s="6">
        <v>300</v>
      </c>
      <c r="V796" s="7">
        <v>46022</v>
      </c>
    </row>
    <row r="797" spans="1:22" ht="37.5" customHeight="1" x14ac:dyDescent="0.15">
      <c r="A797" s="10">
        <v>53</v>
      </c>
      <c r="B797" s="11" t="s">
        <v>514</v>
      </c>
      <c r="C797" s="12">
        <v>1955</v>
      </c>
      <c r="D797" s="12"/>
      <c r="E797" s="10" t="s">
        <v>63</v>
      </c>
      <c r="F797" s="13">
        <v>2</v>
      </c>
      <c r="G797" s="13">
        <v>2</v>
      </c>
      <c r="H797" s="8">
        <v>371.9</v>
      </c>
      <c r="I797" s="8">
        <v>371.9</v>
      </c>
      <c r="J797" s="8">
        <v>227.5</v>
      </c>
      <c r="K797" s="9">
        <v>16</v>
      </c>
      <c r="L797" s="8">
        <v>111570</v>
      </c>
      <c r="M797" s="8">
        <v>0</v>
      </c>
      <c r="N797" s="8">
        <v>0</v>
      </c>
      <c r="O797" s="8">
        <v>0</v>
      </c>
      <c r="P797" s="8">
        <v>111570</v>
      </c>
      <c r="Q797" s="8">
        <v>0</v>
      </c>
      <c r="R797" s="4" t="s">
        <v>64</v>
      </c>
      <c r="S797" s="5" t="s">
        <v>29</v>
      </c>
      <c r="T797" s="6">
        <v>300</v>
      </c>
      <c r="U797" s="6">
        <v>300</v>
      </c>
      <c r="V797" s="7">
        <v>46022</v>
      </c>
    </row>
    <row r="798" spans="1:22" ht="37.5" customHeight="1" x14ac:dyDescent="0.15">
      <c r="A798" s="10">
        <v>54</v>
      </c>
      <c r="B798" s="11" t="s">
        <v>557</v>
      </c>
      <c r="C798" s="12">
        <v>1989</v>
      </c>
      <c r="D798" s="12"/>
      <c r="E798" s="10" t="s">
        <v>63</v>
      </c>
      <c r="F798" s="13">
        <v>2</v>
      </c>
      <c r="G798" s="13">
        <v>2</v>
      </c>
      <c r="H798" s="8">
        <v>500.6</v>
      </c>
      <c r="I798" s="8">
        <v>500.6</v>
      </c>
      <c r="J798" s="8">
        <v>351</v>
      </c>
      <c r="K798" s="9">
        <v>23</v>
      </c>
      <c r="L798" s="8">
        <v>150180</v>
      </c>
      <c r="M798" s="8">
        <v>0</v>
      </c>
      <c r="N798" s="8">
        <v>0</v>
      </c>
      <c r="O798" s="8">
        <v>0</v>
      </c>
      <c r="P798" s="8">
        <v>150180</v>
      </c>
      <c r="Q798" s="8">
        <v>0</v>
      </c>
      <c r="R798" s="4" t="s">
        <v>64</v>
      </c>
      <c r="S798" s="5" t="s">
        <v>29</v>
      </c>
      <c r="T798" s="6">
        <v>300</v>
      </c>
      <c r="U798" s="6">
        <v>300</v>
      </c>
      <c r="V798" s="7">
        <v>46022</v>
      </c>
    </row>
    <row r="799" spans="1:22" ht="16.5" customHeight="1" x14ac:dyDescent="0.15">
      <c r="A799" s="82">
        <v>55</v>
      </c>
      <c r="B799" s="83" t="s">
        <v>515</v>
      </c>
      <c r="C799" s="84">
        <v>1939</v>
      </c>
      <c r="D799" s="84"/>
      <c r="E799" s="82" t="s">
        <v>63</v>
      </c>
      <c r="F799" s="85">
        <v>2</v>
      </c>
      <c r="G799" s="85">
        <v>2</v>
      </c>
      <c r="H799" s="74">
        <v>617.4</v>
      </c>
      <c r="I799" s="74">
        <v>544.20000000000005</v>
      </c>
      <c r="J799" s="74">
        <v>199.6</v>
      </c>
      <c r="K799" s="86">
        <v>26</v>
      </c>
      <c r="L799" s="74">
        <v>9256573.7100000009</v>
      </c>
      <c r="M799" s="74">
        <v>0</v>
      </c>
      <c r="N799" s="74">
        <v>0</v>
      </c>
      <c r="O799" s="74">
        <v>0</v>
      </c>
      <c r="P799" s="74">
        <v>9256573.7100000009</v>
      </c>
      <c r="Q799" s="74">
        <v>0</v>
      </c>
      <c r="R799" s="3" t="s">
        <v>443</v>
      </c>
      <c r="S799" s="79" t="s">
        <v>31</v>
      </c>
      <c r="T799" s="80">
        <v>17009.509999999998</v>
      </c>
      <c r="U799" s="80">
        <v>17009.509999999998</v>
      </c>
      <c r="V799" s="81">
        <v>46022</v>
      </c>
    </row>
    <row r="800" spans="1:22" ht="27" customHeight="1" x14ac:dyDescent="0.15">
      <c r="A800" s="82"/>
      <c r="B800" s="83"/>
      <c r="C800" s="84"/>
      <c r="D800" s="84"/>
      <c r="E800" s="82"/>
      <c r="F800" s="85"/>
      <c r="G800" s="85"/>
      <c r="H800" s="74"/>
      <c r="I800" s="74"/>
      <c r="J800" s="74"/>
      <c r="K800" s="86"/>
      <c r="L800" s="74"/>
      <c r="M800" s="74"/>
      <c r="N800" s="74"/>
      <c r="O800" s="74"/>
      <c r="P800" s="74"/>
      <c r="Q800" s="74"/>
      <c r="R800" s="3" t="s">
        <v>444</v>
      </c>
      <c r="S800" s="79"/>
      <c r="T800" s="80"/>
      <c r="U800" s="80"/>
      <c r="V800" s="81"/>
    </row>
    <row r="801" spans="1:22" ht="39" customHeight="1" x14ac:dyDescent="0.15">
      <c r="A801" s="82"/>
      <c r="B801" s="83"/>
      <c r="C801" s="84"/>
      <c r="D801" s="84"/>
      <c r="E801" s="82"/>
      <c r="F801" s="85"/>
      <c r="G801" s="85"/>
      <c r="H801" s="74"/>
      <c r="I801" s="74"/>
      <c r="J801" s="74"/>
      <c r="K801" s="86"/>
      <c r="L801" s="74"/>
      <c r="M801" s="74"/>
      <c r="N801" s="74"/>
      <c r="O801" s="74"/>
      <c r="P801" s="74"/>
      <c r="Q801" s="74"/>
      <c r="R801" s="4" t="s">
        <v>64</v>
      </c>
      <c r="S801" s="79"/>
      <c r="T801" s="80"/>
      <c r="U801" s="80"/>
      <c r="V801" s="81"/>
    </row>
    <row r="802" spans="1:22" ht="39" customHeight="1" x14ac:dyDescent="0.15">
      <c r="A802" s="10">
        <v>56</v>
      </c>
      <c r="B802" s="11" t="s">
        <v>558</v>
      </c>
      <c r="C802" s="12">
        <v>1968</v>
      </c>
      <c r="D802" s="12"/>
      <c r="E802" s="10" t="s">
        <v>63</v>
      </c>
      <c r="F802" s="13">
        <v>2</v>
      </c>
      <c r="G802" s="13">
        <v>3</v>
      </c>
      <c r="H802" s="8">
        <v>542.1</v>
      </c>
      <c r="I802" s="8">
        <v>542.1</v>
      </c>
      <c r="J802" s="8">
        <v>402.7</v>
      </c>
      <c r="K802" s="9">
        <v>18</v>
      </c>
      <c r="L802" s="8">
        <v>162630</v>
      </c>
      <c r="M802" s="8">
        <v>0</v>
      </c>
      <c r="N802" s="8">
        <v>0</v>
      </c>
      <c r="O802" s="8">
        <v>0</v>
      </c>
      <c r="P802" s="8">
        <v>162630</v>
      </c>
      <c r="Q802" s="8">
        <v>0</v>
      </c>
      <c r="R802" s="4" t="s">
        <v>64</v>
      </c>
      <c r="S802" s="5" t="s">
        <v>29</v>
      </c>
      <c r="T802" s="6">
        <v>300</v>
      </c>
      <c r="U802" s="6">
        <v>300</v>
      </c>
      <c r="V802" s="7">
        <v>46022</v>
      </c>
    </row>
    <row r="803" spans="1:22" ht="39" customHeight="1" x14ac:dyDescent="0.15">
      <c r="A803" s="10">
        <v>57</v>
      </c>
      <c r="B803" s="11" t="s">
        <v>559</v>
      </c>
      <c r="C803" s="12">
        <v>1962</v>
      </c>
      <c r="D803" s="12"/>
      <c r="E803" s="10" t="s">
        <v>63</v>
      </c>
      <c r="F803" s="13">
        <v>2</v>
      </c>
      <c r="G803" s="13">
        <v>4</v>
      </c>
      <c r="H803" s="8">
        <v>680</v>
      </c>
      <c r="I803" s="8">
        <v>413</v>
      </c>
      <c r="J803" s="8">
        <v>528.70000000000005</v>
      </c>
      <c r="K803" s="9">
        <v>27</v>
      </c>
      <c r="L803" s="8">
        <v>123900</v>
      </c>
      <c r="M803" s="8">
        <v>0</v>
      </c>
      <c r="N803" s="8">
        <v>0</v>
      </c>
      <c r="O803" s="8">
        <v>0</v>
      </c>
      <c r="P803" s="8">
        <v>123900</v>
      </c>
      <c r="Q803" s="8">
        <v>0</v>
      </c>
      <c r="R803" s="4" t="s">
        <v>64</v>
      </c>
      <c r="S803" s="5" t="s">
        <v>29</v>
      </c>
      <c r="T803" s="6">
        <v>300</v>
      </c>
      <c r="U803" s="6">
        <v>300</v>
      </c>
      <c r="V803" s="7">
        <v>46022</v>
      </c>
    </row>
    <row r="804" spans="1:22" ht="39" customHeight="1" x14ac:dyDescent="0.15">
      <c r="A804" s="82">
        <v>58</v>
      </c>
      <c r="B804" s="83" t="s">
        <v>516</v>
      </c>
      <c r="C804" s="84">
        <v>1985</v>
      </c>
      <c r="D804" s="84">
        <v>1985</v>
      </c>
      <c r="E804" s="82" t="s">
        <v>61</v>
      </c>
      <c r="F804" s="85">
        <v>9</v>
      </c>
      <c r="G804" s="85">
        <v>3</v>
      </c>
      <c r="H804" s="74">
        <v>7278.8</v>
      </c>
      <c r="I804" s="74">
        <v>6087.1</v>
      </c>
      <c r="J804" s="74">
        <v>5699.65</v>
      </c>
      <c r="K804" s="86">
        <v>267</v>
      </c>
      <c r="L804" s="74">
        <v>13131572.76</v>
      </c>
      <c r="M804" s="74">
        <v>0</v>
      </c>
      <c r="N804" s="74">
        <v>0</v>
      </c>
      <c r="O804" s="74">
        <v>0</v>
      </c>
      <c r="P804" s="74">
        <v>13131572.76</v>
      </c>
      <c r="Q804" s="74">
        <v>0</v>
      </c>
      <c r="R804" s="3" t="s">
        <v>57</v>
      </c>
      <c r="S804" s="79" t="s">
        <v>31</v>
      </c>
      <c r="T804" s="80">
        <v>2157.2800000000002</v>
      </c>
      <c r="U804" s="80">
        <v>2157.2800000000002</v>
      </c>
      <c r="V804" s="81">
        <v>46022</v>
      </c>
    </row>
    <row r="805" spans="1:22" ht="40.5" customHeight="1" x14ac:dyDescent="0.15">
      <c r="A805" s="82"/>
      <c r="B805" s="83"/>
      <c r="C805" s="84"/>
      <c r="D805" s="84"/>
      <c r="E805" s="82"/>
      <c r="F805" s="85"/>
      <c r="G805" s="85"/>
      <c r="H805" s="74"/>
      <c r="I805" s="74"/>
      <c r="J805" s="74"/>
      <c r="K805" s="86"/>
      <c r="L805" s="74"/>
      <c r="M805" s="74"/>
      <c r="N805" s="74"/>
      <c r="O805" s="74"/>
      <c r="P805" s="74"/>
      <c r="Q805" s="74"/>
      <c r="R805" s="3" t="s">
        <v>58</v>
      </c>
      <c r="S805" s="79"/>
      <c r="T805" s="80"/>
      <c r="U805" s="80"/>
      <c r="V805" s="81"/>
    </row>
    <row r="806" spans="1:22" ht="50.25" customHeight="1" x14ac:dyDescent="0.15">
      <c r="A806" s="82"/>
      <c r="B806" s="83"/>
      <c r="C806" s="84"/>
      <c r="D806" s="84"/>
      <c r="E806" s="82"/>
      <c r="F806" s="85"/>
      <c r="G806" s="85"/>
      <c r="H806" s="74"/>
      <c r="I806" s="74"/>
      <c r="J806" s="74"/>
      <c r="K806" s="86"/>
      <c r="L806" s="74"/>
      <c r="M806" s="74"/>
      <c r="N806" s="74"/>
      <c r="O806" s="74"/>
      <c r="P806" s="74"/>
      <c r="Q806" s="74"/>
      <c r="R806" s="4" t="s">
        <v>59</v>
      </c>
      <c r="S806" s="79"/>
      <c r="T806" s="80"/>
      <c r="U806" s="80"/>
      <c r="V806" s="81"/>
    </row>
    <row r="807" spans="1:22" ht="39.75" customHeight="1" x14ac:dyDescent="0.15">
      <c r="A807" s="10">
        <v>59</v>
      </c>
      <c r="B807" s="11" t="s">
        <v>517</v>
      </c>
      <c r="C807" s="12">
        <v>1932</v>
      </c>
      <c r="D807" s="12"/>
      <c r="E807" s="10" t="s">
        <v>63</v>
      </c>
      <c r="F807" s="13">
        <v>2</v>
      </c>
      <c r="G807" s="13">
        <v>2</v>
      </c>
      <c r="H807" s="8">
        <v>473.1</v>
      </c>
      <c r="I807" s="8">
        <v>430.2</v>
      </c>
      <c r="J807" s="8">
        <v>308.89999999999998</v>
      </c>
      <c r="K807" s="9">
        <v>31</v>
      </c>
      <c r="L807" s="8">
        <v>129060</v>
      </c>
      <c r="M807" s="8">
        <v>0</v>
      </c>
      <c r="N807" s="8">
        <v>0</v>
      </c>
      <c r="O807" s="8">
        <v>0</v>
      </c>
      <c r="P807" s="8">
        <v>129060</v>
      </c>
      <c r="Q807" s="8">
        <v>0</v>
      </c>
      <c r="R807" s="4" t="s">
        <v>64</v>
      </c>
      <c r="S807" s="5" t="s">
        <v>29</v>
      </c>
      <c r="T807" s="6">
        <v>300</v>
      </c>
      <c r="U807" s="6">
        <v>300</v>
      </c>
      <c r="V807" s="7">
        <v>46022</v>
      </c>
    </row>
    <row r="808" spans="1:22" ht="39.75" customHeight="1" x14ac:dyDescent="0.15">
      <c r="A808" s="10">
        <v>60</v>
      </c>
      <c r="B808" s="11" t="s">
        <v>518</v>
      </c>
      <c r="C808" s="12">
        <v>1961</v>
      </c>
      <c r="D808" s="12"/>
      <c r="E808" s="10" t="s">
        <v>63</v>
      </c>
      <c r="F808" s="13">
        <v>2</v>
      </c>
      <c r="G808" s="13">
        <v>2</v>
      </c>
      <c r="H808" s="8">
        <v>808.6</v>
      </c>
      <c r="I808" s="8">
        <v>737.4</v>
      </c>
      <c r="J808" s="8">
        <v>436.8</v>
      </c>
      <c r="K808" s="9">
        <v>36</v>
      </c>
      <c r="L808" s="8">
        <v>221220</v>
      </c>
      <c r="M808" s="8">
        <v>0</v>
      </c>
      <c r="N808" s="8">
        <v>0</v>
      </c>
      <c r="O808" s="8">
        <v>0</v>
      </c>
      <c r="P808" s="8">
        <v>221220</v>
      </c>
      <c r="Q808" s="8">
        <v>0</v>
      </c>
      <c r="R808" s="4" t="s">
        <v>64</v>
      </c>
      <c r="S808" s="5" t="s">
        <v>29</v>
      </c>
      <c r="T808" s="6">
        <v>300</v>
      </c>
      <c r="U808" s="6">
        <v>300</v>
      </c>
      <c r="V808" s="7">
        <v>46022</v>
      </c>
    </row>
    <row r="809" spans="1:22" ht="27" customHeight="1" x14ac:dyDescent="0.15">
      <c r="A809" s="68" t="s">
        <v>605</v>
      </c>
      <c r="B809" s="69"/>
      <c r="C809" s="10"/>
      <c r="D809" s="39"/>
      <c r="E809" s="39"/>
      <c r="F809" s="39"/>
      <c r="G809" s="39"/>
      <c r="H809" s="8">
        <f>SUM(H790:H808)</f>
        <v>22408.399999999998</v>
      </c>
      <c r="I809" s="8">
        <f t="shared" ref="I809:Q809" si="34">SUM(I790:I808)</f>
        <v>19073.400000000005</v>
      </c>
      <c r="J809" s="8">
        <f t="shared" si="34"/>
        <v>16766.689999999999</v>
      </c>
      <c r="K809" s="9">
        <f t="shared" si="34"/>
        <v>832</v>
      </c>
      <c r="L809" s="8">
        <f t="shared" si="34"/>
        <v>32630864.969999999</v>
      </c>
      <c r="M809" s="8">
        <f t="shared" si="34"/>
        <v>0</v>
      </c>
      <c r="N809" s="8">
        <f t="shared" si="34"/>
        <v>0</v>
      </c>
      <c r="O809" s="8">
        <f t="shared" si="34"/>
        <v>0</v>
      </c>
      <c r="P809" s="8">
        <f t="shared" si="34"/>
        <v>32630864.969999999</v>
      </c>
      <c r="Q809" s="8">
        <f t="shared" si="34"/>
        <v>0</v>
      </c>
      <c r="R809" s="39"/>
      <c r="S809" s="10" t="s">
        <v>47</v>
      </c>
      <c r="T809" s="39"/>
      <c r="U809" s="39"/>
      <c r="V809" s="39"/>
    </row>
    <row r="810" spans="1:22" ht="23.25" customHeight="1" x14ac:dyDescent="0.15">
      <c r="A810" s="82" t="s">
        <v>596</v>
      </c>
      <c r="B810" s="82"/>
      <c r="C810" s="82"/>
      <c r="D810" s="82"/>
      <c r="E810" s="82"/>
      <c r="F810" s="82"/>
      <c r="G810" s="82"/>
      <c r="H810" s="82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82"/>
      <c r="T810" s="82"/>
      <c r="U810" s="82"/>
      <c r="V810" s="82"/>
    </row>
    <row r="811" spans="1:22" ht="40.5" customHeight="1" x14ac:dyDescent="0.15">
      <c r="A811" s="10">
        <v>61</v>
      </c>
      <c r="B811" s="11" t="s">
        <v>519</v>
      </c>
      <c r="C811" s="12">
        <v>1933</v>
      </c>
      <c r="D811" s="12"/>
      <c r="E811" s="10" t="s">
        <v>63</v>
      </c>
      <c r="F811" s="13">
        <v>2</v>
      </c>
      <c r="G811" s="13">
        <v>2</v>
      </c>
      <c r="H811" s="8">
        <v>685.6</v>
      </c>
      <c r="I811" s="8">
        <v>631.29999999999995</v>
      </c>
      <c r="J811" s="8">
        <v>151</v>
      </c>
      <c r="K811" s="9">
        <v>10</v>
      </c>
      <c r="L811" s="8">
        <v>189390</v>
      </c>
      <c r="M811" s="8">
        <v>0</v>
      </c>
      <c r="N811" s="8">
        <v>0</v>
      </c>
      <c r="O811" s="8">
        <v>0</v>
      </c>
      <c r="P811" s="8">
        <v>189390</v>
      </c>
      <c r="Q811" s="8">
        <v>0</v>
      </c>
      <c r="R811" s="4" t="s">
        <v>64</v>
      </c>
      <c r="S811" s="5" t="s">
        <v>29</v>
      </c>
      <c r="T811" s="6">
        <v>300</v>
      </c>
      <c r="U811" s="6">
        <v>300</v>
      </c>
      <c r="V811" s="7">
        <v>46022</v>
      </c>
    </row>
    <row r="812" spans="1:22" ht="40.5" customHeight="1" x14ac:dyDescent="0.15">
      <c r="A812" s="10">
        <v>62</v>
      </c>
      <c r="B812" s="11" t="s">
        <v>560</v>
      </c>
      <c r="C812" s="12">
        <v>1961</v>
      </c>
      <c r="D812" s="12"/>
      <c r="E812" s="10" t="s">
        <v>63</v>
      </c>
      <c r="F812" s="13">
        <v>2</v>
      </c>
      <c r="G812" s="13">
        <v>1</v>
      </c>
      <c r="H812" s="8">
        <v>343.7</v>
      </c>
      <c r="I812" s="8">
        <v>227.2</v>
      </c>
      <c r="J812" s="8">
        <v>214.9</v>
      </c>
      <c r="K812" s="9">
        <v>6</v>
      </c>
      <c r="L812" s="8">
        <v>68160</v>
      </c>
      <c r="M812" s="8">
        <v>0</v>
      </c>
      <c r="N812" s="8">
        <v>0</v>
      </c>
      <c r="O812" s="8">
        <v>0</v>
      </c>
      <c r="P812" s="8">
        <v>68160</v>
      </c>
      <c r="Q812" s="8">
        <v>0</v>
      </c>
      <c r="R812" s="4" t="s">
        <v>64</v>
      </c>
      <c r="S812" s="5" t="s">
        <v>29</v>
      </c>
      <c r="T812" s="6">
        <v>300</v>
      </c>
      <c r="U812" s="6">
        <v>300</v>
      </c>
      <c r="V812" s="7">
        <v>46022</v>
      </c>
    </row>
    <row r="813" spans="1:22" ht="39.75" customHeight="1" x14ac:dyDescent="0.15">
      <c r="A813" s="10">
        <v>63</v>
      </c>
      <c r="B813" s="11" t="s">
        <v>561</v>
      </c>
      <c r="C813" s="12">
        <v>1972</v>
      </c>
      <c r="D813" s="12"/>
      <c r="E813" s="10" t="s">
        <v>63</v>
      </c>
      <c r="F813" s="13">
        <v>2</v>
      </c>
      <c r="G813" s="13">
        <v>3</v>
      </c>
      <c r="H813" s="8">
        <v>615.4</v>
      </c>
      <c r="I813" s="8">
        <v>543.5</v>
      </c>
      <c r="J813" s="8">
        <v>348.6</v>
      </c>
      <c r="K813" s="9">
        <v>12</v>
      </c>
      <c r="L813" s="8">
        <v>163050</v>
      </c>
      <c r="M813" s="8">
        <v>0</v>
      </c>
      <c r="N813" s="8">
        <v>0</v>
      </c>
      <c r="O813" s="8">
        <v>0</v>
      </c>
      <c r="P813" s="8">
        <v>163050</v>
      </c>
      <c r="Q813" s="8">
        <v>0</v>
      </c>
      <c r="R813" s="4" t="s">
        <v>64</v>
      </c>
      <c r="S813" s="5" t="s">
        <v>29</v>
      </c>
      <c r="T813" s="6">
        <v>300</v>
      </c>
      <c r="U813" s="6">
        <v>300</v>
      </c>
      <c r="V813" s="7">
        <v>46022</v>
      </c>
    </row>
    <row r="814" spans="1:22" ht="39.75" customHeight="1" x14ac:dyDescent="0.15">
      <c r="A814" s="10">
        <v>64</v>
      </c>
      <c r="B814" s="11" t="s">
        <v>520</v>
      </c>
      <c r="C814" s="12">
        <v>1967</v>
      </c>
      <c r="D814" s="12"/>
      <c r="E814" s="10" t="s">
        <v>63</v>
      </c>
      <c r="F814" s="13">
        <v>2</v>
      </c>
      <c r="G814" s="13">
        <v>3</v>
      </c>
      <c r="H814" s="8">
        <v>585.79999999999995</v>
      </c>
      <c r="I814" s="8">
        <v>515.20000000000005</v>
      </c>
      <c r="J814" s="8">
        <v>238</v>
      </c>
      <c r="K814" s="9">
        <v>15</v>
      </c>
      <c r="L814" s="8">
        <v>154560</v>
      </c>
      <c r="M814" s="8">
        <v>0</v>
      </c>
      <c r="N814" s="8">
        <v>0</v>
      </c>
      <c r="O814" s="8">
        <v>0</v>
      </c>
      <c r="P814" s="8">
        <v>154560</v>
      </c>
      <c r="Q814" s="8">
        <v>0</v>
      </c>
      <c r="R814" s="4" t="s">
        <v>64</v>
      </c>
      <c r="S814" s="5" t="s">
        <v>29</v>
      </c>
      <c r="T814" s="6">
        <v>300</v>
      </c>
      <c r="U814" s="6">
        <v>300</v>
      </c>
      <c r="V814" s="7">
        <v>46022</v>
      </c>
    </row>
    <row r="815" spans="1:22" ht="33.75" customHeight="1" x14ac:dyDescent="0.15">
      <c r="A815" s="68" t="s">
        <v>630</v>
      </c>
      <c r="B815" s="69"/>
      <c r="C815" s="10"/>
      <c r="D815" s="39"/>
      <c r="E815" s="39"/>
      <c r="F815" s="39"/>
      <c r="G815" s="39"/>
      <c r="H815" s="8">
        <f>SUM(H811:H814)</f>
        <v>2230.5</v>
      </c>
      <c r="I815" s="8">
        <f t="shared" ref="I815:Q815" si="35">SUM(I811:I814)</f>
        <v>1917.2</v>
      </c>
      <c r="J815" s="8">
        <f t="shared" si="35"/>
        <v>952.5</v>
      </c>
      <c r="K815" s="9">
        <f t="shared" si="35"/>
        <v>43</v>
      </c>
      <c r="L815" s="8">
        <f t="shared" si="35"/>
        <v>575160</v>
      </c>
      <c r="M815" s="8">
        <f t="shared" si="35"/>
        <v>0</v>
      </c>
      <c r="N815" s="8">
        <f t="shared" si="35"/>
        <v>0</v>
      </c>
      <c r="O815" s="8">
        <f t="shared" si="35"/>
        <v>0</v>
      </c>
      <c r="P815" s="8">
        <f t="shared" si="35"/>
        <v>575160</v>
      </c>
      <c r="Q815" s="8">
        <f t="shared" si="35"/>
        <v>0</v>
      </c>
      <c r="R815" s="39"/>
      <c r="S815" s="10" t="s">
        <v>32</v>
      </c>
      <c r="T815" s="39"/>
      <c r="U815" s="39"/>
      <c r="V815" s="39"/>
    </row>
    <row r="816" spans="1:22" ht="18.75" customHeight="1" x14ac:dyDescent="0.15">
      <c r="A816" s="82" t="s">
        <v>597</v>
      </c>
      <c r="B816" s="82"/>
      <c r="C816" s="82"/>
      <c r="D816" s="82"/>
      <c r="E816" s="82"/>
      <c r="F816" s="82"/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</row>
    <row r="817" spans="1:22" ht="26.25" customHeight="1" x14ac:dyDescent="0.15">
      <c r="A817" s="82">
        <v>65</v>
      </c>
      <c r="B817" s="83" t="s">
        <v>521</v>
      </c>
      <c r="C817" s="84">
        <v>1966</v>
      </c>
      <c r="D817" s="84"/>
      <c r="E817" s="82" t="s">
        <v>61</v>
      </c>
      <c r="F817" s="85">
        <v>4</v>
      </c>
      <c r="G817" s="85">
        <v>3</v>
      </c>
      <c r="H817" s="74">
        <v>2480.6999999999998</v>
      </c>
      <c r="I817" s="74">
        <v>2298.6</v>
      </c>
      <c r="J817" s="74">
        <v>1838.65</v>
      </c>
      <c r="K817" s="86">
        <v>122</v>
      </c>
      <c r="L817" s="74">
        <v>8017417.7199999997</v>
      </c>
      <c r="M817" s="74">
        <v>0</v>
      </c>
      <c r="N817" s="74">
        <v>0</v>
      </c>
      <c r="O817" s="74">
        <v>0</v>
      </c>
      <c r="P817" s="74">
        <v>8017417.7199999997</v>
      </c>
      <c r="Q817" s="74">
        <v>0</v>
      </c>
      <c r="R817" s="3" t="s">
        <v>233</v>
      </c>
      <c r="S817" s="79" t="s">
        <v>34</v>
      </c>
      <c r="T817" s="80">
        <v>3487.96</v>
      </c>
      <c r="U817" s="80">
        <v>3487.96</v>
      </c>
      <c r="V817" s="81">
        <v>46022</v>
      </c>
    </row>
    <row r="818" spans="1:22" ht="25.5" customHeight="1" x14ac:dyDescent="0.15">
      <c r="A818" s="82"/>
      <c r="B818" s="83"/>
      <c r="C818" s="84"/>
      <c r="D818" s="84"/>
      <c r="E818" s="82"/>
      <c r="F818" s="85"/>
      <c r="G818" s="85"/>
      <c r="H818" s="74"/>
      <c r="I818" s="74"/>
      <c r="J818" s="74"/>
      <c r="K818" s="86"/>
      <c r="L818" s="74"/>
      <c r="M818" s="74"/>
      <c r="N818" s="74"/>
      <c r="O818" s="74"/>
      <c r="P818" s="74"/>
      <c r="Q818" s="74"/>
      <c r="R818" s="3" t="s">
        <v>264</v>
      </c>
      <c r="S818" s="79"/>
      <c r="T818" s="80"/>
      <c r="U818" s="80"/>
      <c r="V818" s="81"/>
    </row>
    <row r="819" spans="1:22" ht="37.5" customHeight="1" x14ac:dyDescent="0.15">
      <c r="A819" s="82"/>
      <c r="B819" s="83"/>
      <c r="C819" s="84"/>
      <c r="D819" s="84"/>
      <c r="E819" s="82"/>
      <c r="F819" s="85"/>
      <c r="G819" s="85"/>
      <c r="H819" s="74"/>
      <c r="I819" s="74"/>
      <c r="J819" s="74"/>
      <c r="K819" s="86"/>
      <c r="L819" s="74"/>
      <c r="M819" s="74"/>
      <c r="N819" s="74"/>
      <c r="O819" s="74"/>
      <c r="P819" s="74"/>
      <c r="Q819" s="74"/>
      <c r="R819" s="3" t="s">
        <v>234</v>
      </c>
      <c r="S819" s="79"/>
      <c r="T819" s="80"/>
      <c r="U819" s="80"/>
      <c r="V819" s="81"/>
    </row>
    <row r="820" spans="1:22" ht="39" customHeight="1" x14ac:dyDescent="0.15">
      <c r="A820" s="82"/>
      <c r="B820" s="83"/>
      <c r="C820" s="84"/>
      <c r="D820" s="84"/>
      <c r="E820" s="82"/>
      <c r="F820" s="85"/>
      <c r="G820" s="85"/>
      <c r="H820" s="74"/>
      <c r="I820" s="74"/>
      <c r="J820" s="74"/>
      <c r="K820" s="86"/>
      <c r="L820" s="74"/>
      <c r="M820" s="74"/>
      <c r="N820" s="74"/>
      <c r="O820" s="74"/>
      <c r="P820" s="74"/>
      <c r="Q820" s="74"/>
      <c r="R820" s="3" t="s">
        <v>470</v>
      </c>
      <c r="S820" s="79"/>
      <c r="T820" s="80"/>
      <c r="U820" s="80"/>
      <c r="V820" s="81"/>
    </row>
    <row r="821" spans="1:22" ht="53.25" customHeight="1" x14ac:dyDescent="0.15">
      <c r="A821" s="82"/>
      <c r="B821" s="83"/>
      <c r="C821" s="84"/>
      <c r="D821" s="84"/>
      <c r="E821" s="82"/>
      <c r="F821" s="85"/>
      <c r="G821" s="85"/>
      <c r="H821" s="74"/>
      <c r="I821" s="74"/>
      <c r="J821" s="74"/>
      <c r="K821" s="86"/>
      <c r="L821" s="74"/>
      <c r="M821" s="74"/>
      <c r="N821" s="74"/>
      <c r="O821" s="74"/>
      <c r="P821" s="74"/>
      <c r="Q821" s="74"/>
      <c r="R821" s="3" t="s">
        <v>471</v>
      </c>
      <c r="S821" s="79"/>
      <c r="T821" s="80"/>
      <c r="U821" s="80"/>
      <c r="V821" s="81"/>
    </row>
    <row r="822" spans="1:22" ht="51.75" customHeight="1" x14ac:dyDescent="0.15">
      <c r="A822" s="82"/>
      <c r="B822" s="83"/>
      <c r="C822" s="84"/>
      <c r="D822" s="84"/>
      <c r="E822" s="82"/>
      <c r="F822" s="85"/>
      <c r="G822" s="85"/>
      <c r="H822" s="74"/>
      <c r="I822" s="74"/>
      <c r="J822" s="74"/>
      <c r="K822" s="86"/>
      <c r="L822" s="74"/>
      <c r="M822" s="74"/>
      <c r="N822" s="74"/>
      <c r="O822" s="74"/>
      <c r="P822" s="74"/>
      <c r="Q822" s="74"/>
      <c r="R822" s="4" t="s">
        <v>472</v>
      </c>
      <c r="S822" s="79"/>
      <c r="T822" s="80"/>
      <c r="U822" s="80"/>
      <c r="V822" s="81"/>
    </row>
    <row r="823" spans="1:22" ht="37.5" customHeight="1" x14ac:dyDescent="0.15">
      <c r="A823" s="10">
        <v>66</v>
      </c>
      <c r="B823" s="11" t="s">
        <v>562</v>
      </c>
      <c r="C823" s="12">
        <v>1990</v>
      </c>
      <c r="D823" s="12"/>
      <c r="E823" s="10" t="s">
        <v>63</v>
      </c>
      <c r="F823" s="13">
        <v>2</v>
      </c>
      <c r="G823" s="13">
        <v>2</v>
      </c>
      <c r="H823" s="8">
        <v>582.79999999999995</v>
      </c>
      <c r="I823" s="8">
        <v>582.79999999999995</v>
      </c>
      <c r="J823" s="8">
        <v>210.5</v>
      </c>
      <c r="K823" s="9">
        <v>33</v>
      </c>
      <c r="L823" s="8">
        <v>174840</v>
      </c>
      <c r="M823" s="8">
        <v>0</v>
      </c>
      <c r="N823" s="8">
        <v>0</v>
      </c>
      <c r="O823" s="8">
        <v>0</v>
      </c>
      <c r="P823" s="8">
        <v>174840</v>
      </c>
      <c r="Q823" s="8">
        <v>0</v>
      </c>
      <c r="R823" s="4" t="s">
        <v>64</v>
      </c>
      <c r="S823" s="5" t="s">
        <v>29</v>
      </c>
      <c r="T823" s="6">
        <v>300</v>
      </c>
      <c r="U823" s="6">
        <v>300</v>
      </c>
      <c r="V823" s="7">
        <v>46022</v>
      </c>
    </row>
    <row r="824" spans="1:22" ht="38.25" customHeight="1" x14ac:dyDescent="0.15">
      <c r="A824" s="82">
        <v>67</v>
      </c>
      <c r="B824" s="83" t="s">
        <v>522</v>
      </c>
      <c r="C824" s="84">
        <v>1991</v>
      </c>
      <c r="D824" s="84">
        <v>1991</v>
      </c>
      <c r="E824" s="82" t="s">
        <v>61</v>
      </c>
      <c r="F824" s="85">
        <v>9</v>
      </c>
      <c r="G824" s="85">
        <v>6</v>
      </c>
      <c r="H824" s="74">
        <v>12463.5</v>
      </c>
      <c r="I824" s="74">
        <v>11170.3</v>
      </c>
      <c r="J824" s="74">
        <v>10159.219999999999</v>
      </c>
      <c r="K824" s="86">
        <v>631</v>
      </c>
      <c r="L824" s="74">
        <v>24237826.850000001</v>
      </c>
      <c r="M824" s="74">
        <v>0</v>
      </c>
      <c r="N824" s="74">
        <v>0</v>
      </c>
      <c r="O824" s="74">
        <v>0</v>
      </c>
      <c r="P824" s="74">
        <v>24237826.850000001</v>
      </c>
      <c r="Q824" s="74">
        <v>0</v>
      </c>
      <c r="R824" s="3" t="s">
        <v>57</v>
      </c>
      <c r="S824" s="79" t="s">
        <v>31</v>
      </c>
      <c r="T824" s="80">
        <v>2169.85</v>
      </c>
      <c r="U824" s="80">
        <v>2169.85</v>
      </c>
      <c r="V824" s="81">
        <v>46022</v>
      </c>
    </row>
    <row r="825" spans="1:22" ht="38.25" customHeight="1" x14ac:dyDescent="0.15">
      <c r="A825" s="82"/>
      <c r="B825" s="83"/>
      <c r="C825" s="84"/>
      <c r="D825" s="84"/>
      <c r="E825" s="82"/>
      <c r="F825" s="85"/>
      <c r="G825" s="85"/>
      <c r="H825" s="74"/>
      <c r="I825" s="74"/>
      <c r="J825" s="74"/>
      <c r="K825" s="86"/>
      <c r="L825" s="74"/>
      <c r="M825" s="74"/>
      <c r="N825" s="74"/>
      <c r="O825" s="74"/>
      <c r="P825" s="74"/>
      <c r="Q825" s="74"/>
      <c r="R825" s="3" t="s">
        <v>58</v>
      </c>
      <c r="S825" s="79"/>
      <c r="T825" s="80"/>
      <c r="U825" s="80"/>
      <c r="V825" s="81"/>
    </row>
    <row r="826" spans="1:22" ht="55.5" customHeight="1" x14ac:dyDescent="0.15">
      <c r="A826" s="82"/>
      <c r="B826" s="83"/>
      <c r="C826" s="84"/>
      <c r="D826" s="84"/>
      <c r="E826" s="82"/>
      <c r="F826" s="85"/>
      <c r="G826" s="85"/>
      <c r="H826" s="74"/>
      <c r="I826" s="74"/>
      <c r="J826" s="74"/>
      <c r="K826" s="86"/>
      <c r="L826" s="74"/>
      <c r="M826" s="74"/>
      <c r="N826" s="74"/>
      <c r="O826" s="74"/>
      <c r="P826" s="74"/>
      <c r="Q826" s="74"/>
      <c r="R826" s="4" t="s">
        <v>59</v>
      </c>
      <c r="S826" s="79"/>
      <c r="T826" s="80"/>
      <c r="U826" s="80"/>
      <c r="V826" s="81"/>
    </row>
    <row r="827" spans="1:22" ht="40.5" customHeight="1" x14ac:dyDescent="0.15">
      <c r="A827" s="82">
        <v>68</v>
      </c>
      <c r="B827" s="83" t="s">
        <v>575</v>
      </c>
      <c r="C827" s="84">
        <v>1986</v>
      </c>
      <c r="D827" s="84">
        <v>1986</v>
      </c>
      <c r="E827" s="82" t="s">
        <v>61</v>
      </c>
      <c r="F827" s="85">
        <v>10</v>
      </c>
      <c r="G827" s="85">
        <v>6</v>
      </c>
      <c r="H827" s="74">
        <v>12138.4</v>
      </c>
      <c r="I827" s="74">
        <v>10720.9</v>
      </c>
      <c r="J827" s="74">
        <v>9136.1</v>
      </c>
      <c r="K827" s="86">
        <v>622</v>
      </c>
      <c r="L827" s="74">
        <v>22779982.739999998</v>
      </c>
      <c r="M827" s="74">
        <v>0</v>
      </c>
      <c r="N827" s="74">
        <v>0</v>
      </c>
      <c r="O827" s="74">
        <v>0</v>
      </c>
      <c r="P827" s="74">
        <v>22779982.739999998</v>
      </c>
      <c r="Q827" s="74">
        <v>0</v>
      </c>
      <c r="R827" s="3" t="s">
        <v>57</v>
      </c>
      <c r="S827" s="79" t="s">
        <v>31</v>
      </c>
      <c r="T827" s="80">
        <v>2124.8200000000002</v>
      </c>
      <c r="U827" s="80">
        <v>2124.8200000000002</v>
      </c>
      <c r="V827" s="81">
        <v>46022</v>
      </c>
    </row>
    <row r="828" spans="1:22" ht="38.25" customHeight="1" x14ac:dyDescent="0.15">
      <c r="A828" s="82"/>
      <c r="B828" s="83"/>
      <c r="C828" s="84"/>
      <c r="D828" s="84"/>
      <c r="E828" s="82"/>
      <c r="F828" s="85"/>
      <c r="G828" s="85"/>
      <c r="H828" s="74"/>
      <c r="I828" s="74"/>
      <c r="J828" s="74"/>
      <c r="K828" s="86"/>
      <c r="L828" s="74"/>
      <c r="M828" s="74"/>
      <c r="N828" s="74"/>
      <c r="O828" s="74"/>
      <c r="P828" s="74"/>
      <c r="Q828" s="74"/>
      <c r="R828" s="3" t="s">
        <v>58</v>
      </c>
      <c r="S828" s="79"/>
      <c r="T828" s="80"/>
      <c r="U828" s="80"/>
      <c r="V828" s="81"/>
    </row>
    <row r="829" spans="1:22" ht="54.75" customHeight="1" x14ac:dyDescent="0.15">
      <c r="A829" s="82"/>
      <c r="B829" s="83"/>
      <c r="C829" s="84"/>
      <c r="D829" s="84"/>
      <c r="E829" s="82"/>
      <c r="F829" s="85"/>
      <c r="G829" s="85"/>
      <c r="H829" s="74"/>
      <c r="I829" s="74"/>
      <c r="J829" s="74"/>
      <c r="K829" s="86"/>
      <c r="L829" s="74"/>
      <c r="M829" s="74"/>
      <c r="N829" s="74"/>
      <c r="O829" s="74"/>
      <c r="P829" s="74"/>
      <c r="Q829" s="74"/>
      <c r="R829" s="4" t="s">
        <v>59</v>
      </c>
      <c r="S829" s="79"/>
      <c r="T829" s="80"/>
      <c r="U829" s="80"/>
      <c r="V829" s="81"/>
    </row>
    <row r="830" spans="1:22" ht="40.5" customHeight="1" x14ac:dyDescent="0.15">
      <c r="A830" s="10">
        <v>69</v>
      </c>
      <c r="B830" s="11" t="s">
        <v>523</v>
      </c>
      <c r="C830" s="12">
        <v>1989</v>
      </c>
      <c r="D830" s="12"/>
      <c r="E830" s="10" t="s">
        <v>63</v>
      </c>
      <c r="F830" s="13">
        <v>2</v>
      </c>
      <c r="G830" s="13">
        <v>2</v>
      </c>
      <c r="H830" s="8">
        <v>492.6</v>
      </c>
      <c r="I830" s="8">
        <v>492.6</v>
      </c>
      <c r="J830" s="8">
        <v>303.2</v>
      </c>
      <c r="K830" s="9">
        <v>29</v>
      </c>
      <c r="L830" s="8">
        <v>147780</v>
      </c>
      <c r="M830" s="8">
        <v>0</v>
      </c>
      <c r="N830" s="8">
        <v>0</v>
      </c>
      <c r="O830" s="8">
        <v>0</v>
      </c>
      <c r="P830" s="8">
        <v>147780</v>
      </c>
      <c r="Q830" s="8">
        <v>0</v>
      </c>
      <c r="R830" s="4" t="s">
        <v>64</v>
      </c>
      <c r="S830" s="5" t="s">
        <v>29</v>
      </c>
      <c r="T830" s="6">
        <v>300</v>
      </c>
      <c r="U830" s="6">
        <v>300</v>
      </c>
      <c r="V830" s="7">
        <v>46022</v>
      </c>
    </row>
    <row r="831" spans="1:22" ht="13.35" customHeight="1" x14ac:dyDescent="0.15">
      <c r="A831" s="82">
        <v>70</v>
      </c>
      <c r="B831" s="83" t="s">
        <v>571</v>
      </c>
      <c r="C831" s="84">
        <v>1966</v>
      </c>
      <c r="D831" s="84"/>
      <c r="E831" s="82" t="s">
        <v>53</v>
      </c>
      <c r="F831" s="85">
        <v>5</v>
      </c>
      <c r="G831" s="85">
        <v>2</v>
      </c>
      <c r="H831" s="74">
        <v>2303</v>
      </c>
      <c r="I831" s="74">
        <v>1245.0999999999999</v>
      </c>
      <c r="J831" s="74">
        <v>1069.5</v>
      </c>
      <c r="K831" s="86">
        <v>42</v>
      </c>
      <c r="L831" s="74">
        <v>5701335.2300000004</v>
      </c>
      <c r="M831" s="74">
        <v>0</v>
      </c>
      <c r="N831" s="74">
        <v>0</v>
      </c>
      <c r="O831" s="74">
        <v>0</v>
      </c>
      <c r="P831" s="74">
        <v>3161097.23</v>
      </c>
      <c r="Q831" s="74">
        <v>2540238</v>
      </c>
      <c r="R831" s="3" t="s">
        <v>69</v>
      </c>
      <c r="S831" s="79">
        <v>4</v>
      </c>
      <c r="T831" s="80">
        <v>4579.0200000000004</v>
      </c>
      <c r="U831" s="80">
        <v>2538.83</v>
      </c>
      <c r="V831" s="81">
        <v>46022</v>
      </c>
    </row>
    <row r="832" spans="1:22" ht="13.35" customHeight="1" x14ac:dyDescent="0.15">
      <c r="A832" s="82"/>
      <c r="B832" s="83"/>
      <c r="C832" s="84"/>
      <c r="D832" s="84"/>
      <c r="E832" s="82"/>
      <c r="F832" s="85"/>
      <c r="G832" s="85"/>
      <c r="H832" s="74"/>
      <c r="I832" s="74"/>
      <c r="J832" s="74"/>
      <c r="K832" s="86"/>
      <c r="L832" s="74"/>
      <c r="M832" s="74"/>
      <c r="N832" s="74"/>
      <c r="O832" s="74"/>
      <c r="P832" s="74"/>
      <c r="Q832" s="74"/>
      <c r="R832" s="3" t="s">
        <v>266</v>
      </c>
      <c r="S832" s="79"/>
      <c r="T832" s="80"/>
      <c r="U832" s="80"/>
      <c r="V832" s="81"/>
    </row>
    <row r="833" spans="1:22" ht="27.75" customHeight="1" x14ac:dyDescent="0.15">
      <c r="A833" s="82"/>
      <c r="B833" s="83"/>
      <c r="C833" s="84"/>
      <c r="D833" s="84"/>
      <c r="E833" s="82"/>
      <c r="F833" s="85"/>
      <c r="G833" s="85"/>
      <c r="H833" s="74"/>
      <c r="I833" s="74"/>
      <c r="J833" s="74"/>
      <c r="K833" s="86"/>
      <c r="L833" s="74"/>
      <c r="M833" s="74"/>
      <c r="N833" s="74"/>
      <c r="O833" s="74"/>
      <c r="P833" s="74"/>
      <c r="Q833" s="74"/>
      <c r="R833" s="3" t="s">
        <v>107</v>
      </c>
      <c r="S833" s="79"/>
      <c r="T833" s="80"/>
      <c r="U833" s="80"/>
      <c r="V833" s="81"/>
    </row>
    <row r="834" spans="1:22" ht="18.75" customHeight="1" x14ac:dyDescent="0.15">
      <c r="A834" s="82"/>
      <c r="B834" s="83"/>
      <c r="C834" s="84"/>
      <c r="D834" s="84"/>
      <c r="E834" s="82"/>
      <c r="F834" s="85"/>
      <c r="G834" s="85"/>
      <c r="H834" s="74"/>
      <c r="I834" s="74"/>
      <c r="J834" s="74"/>
      <c r="K834" s="86"/>
      <c r="L834" s="74"/>
      <c r="M834" s="74"/>
      <c r="N834" s="74"/>
      <c r="O834" s="74"/>
      <c r="P834" s="74"/>
      <c r="Q834" s="74"/>
      <c r="R834" s="4" t="s">
        <v>576</v>
      </c>
      <c r="S834" s="79"/>
      <c r="T834" s="80"/>
      <c r="U834" s="80"/>
      <c r="V834" s="81"/>
    </row>
    <row r="835" spans="1:22" ht="42" customHeight="1" x14ac:dyDescent="0.15">
      <c r="A835" s="10">
        <v>71</v>
      </c>
      <c r="B835" s="11" t="s">
        <v>563</v>
      </c>
      <c r="C835" s="12">
        <v>1991</v>
      </c>
      <c r="D835" s="12"/>
      <c r="E835" s="10" t="s">
        <v>63</v>
      </c>
      <c r="F835" s="13">
        <v>2</v>
      </c>
      <c r="G835" s="13">
        <v>2</v>
      </c>
      <c r="H835" s="8">
        <v>604.4</v>
      </c>
      <c r="I835" s="8">
        <v>604.4</v>
      </c>
      <c r="J835" s="8">
        <v>235.6</v>
      </c>
      <c r="K835" s="9">
        <v>25</v>
      </c>
      <c r="L835" s="8">
        <v>181320</v>
      </c>
      <c r="M835" s="8">
        <v>0</v>
      </c>
      <c r="N835" s="8">
        <v>0</v>
      </c>
      <c r="O835" s="8">
        <v>0</v>
      </c>
      <c r="P835" s="8">
        <v>181320</v>
      </c>
      <c r="Q835" s="8">
        <v>0</v>
      </c>
      <c r="R835" s="4" t="s">
        <v>64</v>
      </c>
      <c r="S835" s="5" t="s">
        <v>29</v>
      </c>
      <c r="T835" s="6">
        <v>300</v>
      </c>
      <c r="U835" s="6">
        <v>300</v>
      </c>
      <c r="V835" s="7">
        <v>46022</v>
      </c>
    </row>
    <row r="836" spans="1:22" ht="27" customHeight="1" x14ac:dyDescent="0.15">
      <c r="A836" s="68" t="s">
        <v>631</v>
      </c>
      <c r="B836" s="69"/>
      <c r="C836" s="10"/>
      <c r="D836" s="39"/>
      <c r="E836" s="39"/>
      <c r="F836" s="39"/>
      <c r="G836" s="39"/>
      <c r="H836" s="8">
        <f t="shared" ref="H836:Q836" si="36">SUM(H817:H835)</f>
        <v>31065.4</v>
      </c>
      <c r="I836" s="8">
        <f t="shared" si="36"/>
        <v>27114.699999999997</v>
      </c>
      <c r="J836" s="8">
        <f t="shared" si="36"/>
        <v>22952.77</v>
      </c>
      <c r="K836" s="9">
        <f t="shared" si="36"/>
        <v>1504</v>
      </c>
      <c r="L836" s="8">
        <f t="shared" si="36"/>
        <v>61240502.540000007</v>
      </c>
      <c r="M836" s="8">
        <f t="shared" si="36"/>
        <v>0</v>
      </c>
      <c r="N836" s="8">
        <f t="shared" si="36"/>
        <v>0</v>
      </c>
      <c r="O836" s="8">
        <f t="shared" si="36"/>
        <v>0</v>
      </c>
      <c r="P836" s="8">
        <f t="shared" si="36"/>
        <v>58700264.539999999</v>
      </c>
      <c r="Q836" s="8">
        <f t="shared" si="36"/>
        <v>2540238</v>
      </c>
      <c r="R836" s="39"/>
      <c r="S836" s="10">
        <v>19</v>
      </c>
      <c r="T836" s="39"/>
      <c r="U836" s="39"/>
      <c r="V836" s="39"/>
    </row>
    <row r="837" spans="1:22" ht="20.25" customHeight="1" x14ac:dyDescent="0.15">
      <c r="A837" s="82" t="s">
        <v>598</v>
      </c>
      <c r="B837" s="82"/>
      <c r="C837" s="82"/>
      <c r="D837" s="82"/>
      <c r="E837" s="82"/>
      <c r="F837" s="82"/>
      <c r="G837" s="82"/>
      <c r="H837" s="82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82"/>
      <c r="T837" s="82"/>
      <c r="U837" s="82"/>
      <c r="V837" s="82"/>
    </row>
    <row r="838" spans="1:22" ht="26.25" customHeight="1" x14ac:dyDescent="0.15">
      <c r="A838" s="82">
        <v>72</v>
      </c>
      <c r="B838" s="83" t="s">
        <v>569</v>
      </c>
      <c r="C838" s="84">
        <v>1974</v>
      </c>
      <c r="D838" s="84"/>
      <c r="E838" s="82" t="s">
        <v>61</v>
      </c>
      <c r="F838" s="85">
        <v>5</v>
      </c>
      <c r="G838" s="85">
        <v>5</v>
      </c>
      <c r="H838" s="74">
        <v>3486.1</v>
      </c>
      <c r="I838" s="74">
        <v>3486.1</v>
      </c>
      <c r="J838" s="74">
        <v>2979</v>
      </c>
      <c r="K838" s="86">
        <v>136</v>
      </c>
      <c r="L838" s="74">
        <v>8264950.46</v>
      </c>
      <c r="M838" s="74">
        <v>0</v>
      </c>
      <c r="N838" s="74">
        <v>0</v>
      </c>
      <c r="O838" s="74">
        <v>0</v>
      </c>
      <c r="P838" s="74">
        <v>8264950.46</v>
      </c>
      <c r="Q838" s="74">
        <v>0</v>
      </c>
      <c r="R838" s="3" t="s">
        <v>233</v>
      </c>
      <c r="S838" s="79" t="s">
        <v>31</v>
      </c>
      <c r="T838" s="80">
        <v>2370.83</v>
      </c>
      <c r="U838" s="80">
        <v>2196.13</v>
      </c>
      <c r="V838" s="81">
        <v>46022</v>
      </c>
    </row>
    <row r="839" spans="1:22" ht="26.25" customHeight="1" x14ac:dyDescent="0.15">
      <c r="A839" s="82"/>
      <c r="B839" s="83"/>
      <c r="C839" s="84"/>
      <c r="D839" s="84"/>
      <c r="E839" s="82"/>
      <c r="F839" s="85"/>
      <c r="G839" s="85"/>
      <c r="H839" s="74"/>
      <c r="I839" s="74"/>
      <c r="J839" s="74"/>
      <c r="K839" s="86"/>
      <c r="L839" s="74"/>
      <c r="M839" s="74"/>
      <c r="N839" s="74"/>
      <c r="O839" s="74"/>
      <c r="P839" s="74"/>
      <c r="Q839" s="74"/>
      <c r="R839" s="3" t="s">
        <v>264</v>
      </c>
      <c r="S839" s="79"/>
      <c r="T839" s="80"/>
      <c r="U839" s="80"/>
      <c r="V839" s="81"/>
    </row>
    <row r="840" spans="1:22" ht="39.75" customHeight="1" x14ac:dyDescent="0.15">
      <c r="A840" s="82"/>
      <c r="B840" s="83"/>
      <c r="C840" s="84"/>
      <c r="D840" s="84"/>
      <c r="E840" s="82"/>
      <c r="F840" s="85"/>
      <c r="G840" s="85"/>
      <c r="H840" s="74"/>
      <c r="I840" s="74"/>
      <c r="J840" s="74"/>
      <c r="K840" s="86"/>
      <c r="L840" s="74"/>
      <c r="M840" s="74"/>
      <c r="N840" s="74"/>
      <c r="O840" s="74"/>
      <c r="P840" s="74"/>
      <c r="Q840" s="74"/>
      <c r="R840" s="4" t="s">
        <v>234</v>
      </c>
      <c r="S840" s="79"/>
      <c r="T840" s="80"/>
      <c r="U840" s="80"/>
      <c r="V840" s="81"/>
    </row>
    <row r="841" spans="1:22" ht="15.75" customHeight="1" x14ac:dyDescent="0.15">
      <c r="A841" s="82">
        <v>73</v>
      </c>
      <c r="B841" s="83" t="s">
        <v>524</v>
      </c>
      <c r="C841" s="84">
        <v>1978</v>
      </c>
      <c r="D841" s="84"/>
      <c r="E841" s="82" t="s">
        <v>61</v>
      </c>
      <c r="F841" s="85">
        <v>5</v>
      </c>
      <c r="G841" s="85">
        <v>4</v>
      </c>
      <c r="H841" s="74">
        <v>3007.5</v>
      </c>
      <c r="I841" s="74">
        <v>2702.8</v>
      </c>
      <c r="J841" s="74">
        <v>2152.9</v>
      </c>
      <c r="K841" s="86">
        <v>144</v>
      </c>
      <c r="L841" s="74">
        <v>5935691.79</v>
      </c>
      <c r="M841" s="74">
        <v>0</v>
      </c>
      <c r="N841" s="74">
        <v>0</v>
      </c>
      <c r="O841" s="74">
        <v>0</v>
      </c>
      <c r="P841" s="74">
        <v>5935691.79</v>
      </c>
      <c r="Q841" s="74">
        <v>0</v>
      </c>
      <c r="R841" s="3" t="s">
        <v>69</v>
      </c>
      <c r="S841" s="79" t="s">
        <v>31</v>
      </c>
      <c r="T841" s="80">
        <v>2196.13</v>
      </c>
      <c r="U841" s="80">
        <v>2196.13</v>
      </c>
      <c r="V841" s="81">
        <v>46022</v>
      </c>
    </row>
    <row r="842" spans="1:22" ht="15.75" customHeight="1" x14ac:dyDescent="0.15">
      <c r="A842" s="82"/>
      <c r="B842" s="83"/>
      <c r="C842" s="84"/>
      <c r="D842" s="84"/>
      <c r="E842" s="82"/>
      <c r="F842" s="85"/>
      <c r="G842" s="85"/>
      <c r="H842" s="74"/>
      <c r="I842" s="74"/>
      <c r="J842" s="74"/>
      <c r="K842" s="86"/>
      <c r="L842" s="74"/>
      <c r="M842" s="74"/>
      <c r="N842" s="74"/>
      <c r="O842" s="74"/>
      <c r="P842" s="74"/>
      <c r="Q842" s="74"/>
      <c r="R842" s="3" t="s">
        <v>266</v>
      </c>
      <c r="S842" s="79"/>
      <c r="T842" s="80"/>
      <c r="U842" s="80"/>
      <c r="V842" s="81"/>
    </row>
    <row r="843" spans="1:22" ht="30.75" customHeight="1" x14ac:dyDescent="0.15">
      <c r="A843" s="82"/>
      <c r="B843" s="83"/>
      <c r="C843" s="84"/>
      <c r="D843" s="84"/>
      <c r="E843" s="82"/>
      <c r="F843" s="85"/>
      <c r="G843" s="85"/>
      <c r="H843" s="74"/>
      <c r="I843" s="74"/>
      <c r="J843" s="74"/>
      <c r="K843" s="86"/>
      <c r="L843" s="74"/>
      <c r="M843" s="74"/>
      <c r="N843" s="74"/>
      <c r="O843" s="74"/>
      <c r="P843" s="74"/>
      <c r="Q843" s="74"/>
      <c r="R843" s="4" t="s">
        <v>107</v>
      </c>
      <c r="S843" s="79"/>
      <c r="T843" s="80"/>
      <c r="U843" s="80"/>
      <c r="V843" s="81"/>
    </row>
    <row r="844" spans="1:22" ht="27" customHeight="1" x14ac:dyDescent="0.15">
      <c r="A844" s="82">
        <v>74</v>
      </c>
      <c r="B844" s="83" t="s">
        <v>525</v>
      </c>
      <c r="C844" s="84">
        <v>1962</v>
      </c>
      <c r="D844" s="84"/>
      <c r="E844" s="82" t="s">
        <v>53</v>
      </c>
      <c r="F844" s="85">
        <v>3</v>
      </c>
      <c r="G844" s="85">
        <v>3</v>
      </c>
      <c r="H844" s="74">
        <v>1641.3</v>
      </c>
      <c r="I844" s="74">
        <v>1532.4</v>
      </c>
      <c r="J844" s="74">
        <v>928</v>
      </c>
      <c r="K844" s="86">
        <v>71</v>
      </c>
      <c r="L844" s="74">
        <v>11118589.119999999</v>
      </c>
      <c r="M844" s="74">
        <v>0</v>
      </c>
      <c r="N844" s="74">
        <v>0</v>
      </c>
      <c r="O844" s="74">
        <v>0</v>
      </c>
      <c r="P844" s="74">
        <v>11118589.119999999</v>
      </c>
      <c r="Q844" s="74">
        <v>0</v>
      </c>
      <c r="R844" s="3" t="s">
        <v>228</v>
      </c>
      <c r="S844" s="79" t="s">
        <v>40</v>
      </c>
      <c r="T844" s="80">
        <v>7255.67</v>
      </c>
      <c r="U844" s="80">
        <v>7255.67</v>
      </c>
      <c r="V844" s="81">
        <v>46022</v>
      </c>
    </row>
    <row r="845" spans="1:22" ht="27" customHeight="1" x14ac:dyDescent="0.15">
      <c r="A845" s="82"/>
      <c r="B845" s="83"/>
      <c r="C845" s="84"/>
      <c r="D845" s="84"/>
      <c r="E845" s="82"/>
      <c r="F845" s="85"/>
      <c r="G845" s="85"/>
      <c r="H845" s="74"/>
      <c r="I845" s="74"/>
      <c r="J845" s="74"/>
      <c r="K845" s="86"/>
      <c r="L845" s="74"/>
      <c r="M845" s="74"/>
      <c r="N845" s="74"/>
      <c r="O845" s="74"/>
      <c r="P845" s="74"/>
      <c r="Q845" s="74"/>
      <c r="R845" s="3" t="s">
        <v>262</v>
      </c>
      <c r="S845" s="79"/>
      <c r="T845" s="80"/>
      <c r="U845" s="80"/>
      <c r="V845" s="81"/>
    </row>
    <row r="846" spans="1:22" ht="38.25" customHeight="1" x14ac:dyDescent="0.15">
      <c r="A846" s="82"/>
      <c r="B846" s="83"/>
      <c r="C846" s="84"/>
      <c r="D846" s="84"/>
      <c r="E846" s="82"/>
      <c r="F846" s="85"/>
      <c r="G846" s="85"/>
      <c r="H846" s="74"/>
      <c r="I846" s="74"/>
      <c r="J846" s="74"/>
      <c r="K846" s="86"/>
      <c r="L846" s="74"/>
      <c r="M846" s="74"/>
      <c r="N846" s="74"/>
      <c r="O846" s="74"/>
      <c r="P846" s="74"/>
      <c r="Q846" s="74"/>
      <c r="R846" s="3" t="s">
        <v>230</v>
      </c>
      <c r="S846" s="79"/>
      <c r="T846" s="80"/>
      <c r="U846" s="80"/>
      <c r="V846" s="81"/>
    </row>
    <row r="847" spans="1:22" ht="27.75" customHeight="1" x14ac:dyDescent="0.15">
      <c r="A847" s="82"/>
      <c r="B847" s="83"/>
      <c r="C847" s="84"/>
      <c r="D847" s="84"/>
      <c r="E847" s="82"/>
      <c r="F847" s="85"/>
      <c r="G847" s="85"/>
      <c r="H847" s="74"/>
      <c r="I847" s="74"/>
      <c r="J847" s="74"/>
      <c r="K847" s="86"/>
      <c r="L847" s="74"/>
      <c r="M847" s="74"/>
      <c r="N847" s="74"/>
      <c r="O847" s="74"/>
      <c r="P847" s="74"/>
      <c r="Q847" s="74"/>
      <c r="R847" s="3" t="s">
        <v>231</v>
      </c>
      <c r="S847" s="79"/>
      <c r="T847" s="80"/>
      <c r="U847" s="80"/>
      <c r="V847" s="81"/>
    </row>
    <row r="848" spans="1:22" ht="39.75" customHeight="1" x14ac:dyDescent="0.15">
      <c r="A848" s="82"/>
      <c r="B848" s="83"/>
      <c r="C848" s="84"/>
      <c r="D848" s="84"/>
      <c r="E848" s="82"/>
      <c r="F848" s="85"/>
      <c r="G848" s="85"/>
      <c r="H848" s="74"/>
      <c r="I848" s="74"/>
      <c r="J848" s="74"/>
      <c r="K848" s="86"/>
      <c r="L848" s="74"/>
      <c r="M848" s="74"/>
      <c r="N848" s="74"/>
      <c r="O848" s="74"/>
      <c r="P848" s="74"/>
      <c r="Q848" s="74"/>
      <c r="R848" s="3" t="s">
        <v>263</v>
      </c>
      <c r="S848" s="79"/>
      <c r="T848" s="80"/>
      <c r="U848" s="80"/>
      <c r="V848" s="81"/>
    </row>
    <row r="849" spans="1:22" ht="38.25" customHeight="1" x14ac:dyDescent="0.15">
      <c r="A849" s="82"/>
      <c r="B849" s="83"/>
      <c r="C849" s="84"/>
      <c r="D849" s="84"/>
      <c r="E849" s="82"/>
      <c r="F849" s="85"/>
      <c r="G849" s="85"/>
      <c r="H849" s="74"/>
      <c r="I849" s="74"/>
      <c r="J849" s="74"/>
      <c r="K849" s="86"/>
      <c r="L849" s="74"/>
      <c r="M849" s="74"/>
      <c r="N849" s="74"/>
      <c r="O849" s="74"/>
      <c r="P849" s="74"/>
      <c r="Q849" s="74"/>
      <c r="R849" s="3" t="s">
        <v>232</v>
      </c>
      <c r="S849" s="79"/>
      <c r="T849" s="80"/>
      <c r="U849" s="80"/>
      <c r="V849" s="81"/>
    </row>
    <row r="850" spans="1:22" ht="25.5" customHeight="1" x14ac:dyDescent="0.15">
      <c r="A850" s="82"/>
      <c r="B850" s="83"/>
      <c r="C850" s="84"/>
      <c r="D850" s="84"/>
      <c r="E850" s="82"/>
      <c r="F850" s="85"/>
      <c r="G850" s="85"/>
      <c r="H850" s="74"/>
      <c r="I850" s="74"/>
      <c r="J850" s="74"/>
      <c r="K850" s="86"/>
      <c r="L850" s="74"/>
      <c r="M850" s="74"/>
      <c r="N850" s="74"/>
      <c r="O850" s="74"/>
      <c r="P850" s="74"/>
      <c r="Q850" s="74"/>
      <c r="R850" s="3" t="s">
        <v>233</v>
      </c>
      <c r="S850" s="79"/>
      <c r="T850" s="80"/>
      <c r="U850" s="80"/>
      <c r="V850" s="81"/>
    </row>
    <row r="851" spans="1:22" ht="27" customHeight="1" x14ac:dyDescent="0.15">
      <c r="A851" s="82"/>
      <c r="B851" s="83"/>
      <c r="C851" s="84"/>
      <c r="D851" s="84"/>
      <c r="E851" s="82"/>
      <c r="F851" s="85"/>
      <c r="G851" s="85"/>
      <c r="H851" s="74"/>
      <c r="I851" s="74"/>
      <c r="J851" s="74"/>
      <c r="K851" s="86"/>
      <c r="L851" s="74"/>
      <c r="M851" s="74"/>
      <c r="N851" s="74"/>
      <c r="O851" s="74"/>
      <c r="P851" s="74"/>
      <c r="Q851" s="74"/>
      <c r="R851" s="3" t="s">
        <v>264</v>
      </c>
      <c r="S851" s="79"/>
      <c r="T851" s="80"/>
      <c r="U851" s="80"/>
      <c r="V851" s="81"/>
    </row>
    <row r="852" spans="1:22" ht="38.25" customHeight="1" x14ac:dyDescent="0.15">
      <c r="A852" s="82"/>
      <c r="B852" s="83"/>
      <c r="C852" s="84"/>
      <c r="D852" s="84"/>
      <c r="E852" s="82"/>
      <c r="F852" s="85"/>
      <c r="G852" s="85"/>
      <c r="H852" s="74"/>
      <c r="I852" s="74"/>
      <c r="J852" s="74"/>
      <c r="K852" s="86"/>
      <c r="L852" s="74"/>
      <c r="M852" s="74"/>
      <c r="N852" s="74"/>
      <c r="O852" s="74"/>
      <c r="P852" s="74"/>
      <c r="Q852" s="74"/>
      <c r="R852" s="3" t="s">
        <v>234</v>
      </c>
      <c r="S852" s="79"/>
      <c r="T852" s="80"/>
      <c r="U852" s="80"/>
      <c r="V852" s="81"/>
    </row>
    <row r="853" spans="1:22" ht="27.75" customHeight="1" x14ac:dyDescent="0.15">
      <c r="A853" s="82"/>
      <c r="B853" s="83"/>
      <c r="C853" s="84"/>
      <c r="D853" s="84"/>
      <c r="E853" s="82"/>
      <c r="F853" s="85"/>
      <c r="G853" s="85"/>
      <c r="H853" s="74"/>
      <c r="I853" s="74"/>
      <c r="J853" s="74"/>
      <c r="K853" s="86"/>
      <c r="L853" s="74"/>
      <c r="M853" s="74"/>
      <c r="N853" s="74"/>
      <c r="O853" s="74"/>
      <c r="P853" s="74"/>
      <c r="Q853" s="74"/>
      <c r="R853" s="3" t="s">
        <v>235</v>
      </c>
      <c r="S853" s="79"/>
      <c r="T853" s="80"/>
      <c r="U853" s="80"/>
      <c r="V853" s="81"/>
    </row>
    <row r="854" spans="1:22" ht="27" customHeight="1" x14ac:dyDescent="0.15">
      <c r="A854" s="82"/>
      <c r="B854" s="83"/>
      <c r="C854" s="84"/>
      <c r="D854" s="84"/>
      <c r="E854" s="82"/>
      <c r="F854" s="85"/>
      <c r="G854" s="85"/>
      <c r="H854" s="74"/>
      <c r="I854" s="74"/>
      <c r="J854" s="74"/>
      <c r="K854" s="86"/>
      <c r="L854" s="74"/>
      <c r="M854" s="74"/>
      <c r="N854" s="74"/>
      <c r="O854" s="74"/>
      <c r="P854" s="74"/>
      <c r="Q854" s="74"/>
      <c r="R854" s="3" t="s">
        <v>265</v>
      </c>
      <c r="S854" s="79"/>
      <c r="T854" s="80"/>
      <c r="U854" s="80"/>
      <c r="V854" s="81"/>
    </row>
    <row r="855" spans="1:22" ht="39" customHeight="1" x14ac:dyDescent="0.15">
      <c r="A855" s="82"/>
      <c r="B855" s="83"/>
      <c r="C855" s="84"/>
      <c r="D855" s="84"/>
      <c r="E855" s="82"/>
      <c r="F855" s="85"/>
      <c r="G855" s="85"/>
      <c r="H855" s="74"/>
      <c r="I855" s="74"/>
      <c r="J855" s="74"/>
      <c r="K855" s="86"/>
      <c r="L855" s="74"/>
      <c r="M855" s="74"/>
      <c r="N855" s="74"/>
      <c r="O855" s="74"/>
      <c r="P855" s="74"/>
      <c r="Q855" s="74"/>
      <c r="R855" s="4" t="s">
        <v>236</v>
      </c>
      <c r="S855" s="79"/>
      <c r="T855" s="80"/>
      <c r="U855" s="80"/>
      <c r="V855" s="81"/>
    </row>
    <row r="856" spans="1:22" ht="39" customHeight="1" x14ac:dyDescent="0.15">
      <c r="A856" s="10">
        <v>75</v>
      </c>
      <c r="B856" s="11" t="s">
        <v>564</v>
      </c>
      <c r="C856" s="12">
        <v>1932</v>
      </c>
      <c r="D856" s="12">
        <v>1965</v>
      </c>
      <c r="E856" s="10" t="s">
        <v>63</v>
      </c>
      <c r="F856" s="13">
        <v>2</v>
      </c>
      <c r="G856" s="13">
        <v>2</v>
      </c>
      <c r="H856" s="8">
        <v>636.20000000000005</v>
      </c>
      <c r="I856" s="8">
        <v>573.20000000000005</v>
      </c>
      <c r="J856" s="8">
        <v>378.21</v>
      </c>
      <c r="K856" s="9">
        <v>27</v>
      </c>
      <c r="L856" s="8">
        <v>171960</v>
      </c>
      <c r="M856" s="8">
        <v>0</v>
      </c>
      <c r="N856" s="8">
        <v>0</v>
      </c>
      <c r="O856" s="8">
        <v>0</v>
      </c>
      <c r="P856" s="8">
        <v>171960</v>
      </c>
      <c r="Q856" s="8">
        <v>0</v>
      </c>
      <c r="R856" s="4" t="s">
        <v>64</v>
      </c>
      <c r="S856" s="5" t="s">
        <v>29</v>
      </c>
      <c r="T856" s="6">
        <v>300</v>
      </c>
      <c r="U856" s="6">
        <v>300</v>
      </c>
      <c r="V856" s="7">
        <v>46022</v>
      </c>
    </row>
    <row r="857" spans="1:22" ht="15.75" customHeight="1" x14ac:dyDescent="0.15">
      <c r="A857" s="82">
        <v>76</v>
      </c>
      <c r="B857" s="83" t="s">
        <v>526</v>
      </c>
      <c r="C857" s="84">
        <v>1975</v>
      </c>
      <c r="D857" s="84"/>
      <c r="E857" s="82" t="s">
        <v>53</v>
      </c>
      <c r="F857" s="85">
        <v>2</v>
      </c>
      <c r="G857" s="85">
        <v>2</v>
      </c>
      <c r="H857" s="74">
        <v>787.9</v>
      </c>
      <c r="I857" s="74">
        <v>724.6</v>
      </c>
      <c r="J857" s="74">
        <v>563.79999999999995</v>
      </c>
      <c r="K857" s="86">
        <v>33</v>
      </c>
      <c r="L857" s="74">
        <v>5835301.5199999996</v>
      </c>
      <c r="M857" s="74">
        <v>0</v>
      </c>
      <c r="N857" s="74">
        <v>0</v>
      </c>
      <c r="O857" s="74">
        <v>0</v>
      </c>
      <c r="P857" s="74">
        <v>5835301.5199999996</v>
      </c>
      <c r="Q857" s="74">
        <v>0</v>
      </c>
      <c r="R857" s="3" t="s">
        <v>69</v>
      </c>
      <c r="S857" s="79" t="s">
        <v>31</v>
      </c>
      <c r="T857" s="80">
        <v>8053.13</v>
      </c>
      <c r="U857" s="80">
        <v>8053.13</v>
      </c>
      <c r="V857" s="81">
        <v>46022</v>
      </c>
    </row>
    <row r="858" spans="1:22" ht="15.75" customHeight="1" x14ac:dyDescent="0.15">
      <c r="A858" s="82"/>
      <c r="B858" s="83"/>
      <c r="C858" s="84"/>
      <c r="D858" s="84"/>
      <c r="E858" s="82"/>
      <c r="F858" s="85"/>
      <c r="G858" s="85"/>
      <c r="H858" s="74"/>
      <c r="I858" s="74"/>
      <c r="J858" s="74"/>
      <c r="K858" s="86"/>
      <c r="L858" s="74"/>
      <c r="M858" s="74"/>
      <c r="N858" s="74"/>
      <c r="O858" s="74"/>
      <c r="P858" s="74"/>
      <c r="Q858" s="74"/>
      <c r="R858" s="3" t="s">
        <v>266</v>
      </c>
      <c r="S858" s="79"/>
      <c r="T858" s="80"/>
      <c r="U858" s="80"/>
      <c r="V858" s="81"/>
    </row>
    <row r="859" spans="1:22" ht="28.5" customHeight="1" x14ac:dyDescent="0.15">
      <c r="A859" s="82"/>
      <c r="B859" s="83"/>
      <c r="C859" s="84"/>
      <c r="D859" s="84"/>
      <c r="E859" s="82"/>
      <c r="F859" s="85"/>
      <c r="G859" s="85"/>
      <c r="H859" s="74"/>
      <c r="I859" s="74"/>
      <c r="J859" s="74"/>
      <c r="K859" s="86"/>
      <c r="L859" s="74"/>
      <c r="M859" s="74"/>
      <c r="N859" s="74"/>
      <c r="O859" s="74"/>
      <c r="P859" s="74"/>
      <c r="Q859" s="74"/>
      <c r="R859" s="4" t="s">
        <v>107</v>
      </c>
      <c r="S859" s="79"/>
      <c r="T859" s="80"/>
      <c r="U859" s="80"/>
      <c r="V859" s="81"/>
    </row>
    <row r="860" spans="1:22" ht="38.25" customHeight="1" x14ac:dyDescent="0.15">
      <c r="A860" s="10">
        <v>77</v>
      </c>
      <c r="B860" s="11" t="s">
        <v>565</v>
      </c>
      <c r="C860" s="12">
        <v>1963</v>
      </c>
      <c r="D860" s="12"/>
      <c r="E860" s="10" t="s">
        <v>53</v>
      </c>
      <c r="F860" s="13">
        <v>2</v>
      </c>
      <c r="G860" s="13">
        <v>1</v>
      </c>
      <c r="H860" s="8">
        <v>327.9</v>
      </c>
      <c r="I860" s="8">
        <v>293.60000000000002</v>
      </c>
      <c r="J860" s="8">
        <v>224.39</v>
      </c>
      <c r="K860" s="9">
        <v>16</v>
      </c>
      <c r="L860" s="8">
        <v>88080</v>
      </c>
      <c r="M860" s="8">
        <v>0</v>
      </c>
      <c r="N860" s="8">
        <v>0</v>
      </c>
      <c r="O860" s="8">
        <v>0</v>
      </c>
      <c r="P860" s="8">
        <v>88080</v>
      </c>
      <c r="Q860" s="8">
        <v>0</v>
      </c>
      <c r="R860" s="4" t="s">
        <v>64</v>
      </c>
      <c r="S860" s="5" t="s">
        <v>29</v>
      </c>
      <c r="T860" s="6">
        <v>300</v>
      </c>
      <c r="U860" s="6">
        <v>300</v>
      </c>
      <c r="V860" s="7">
        <v>46022</v>
      </c>
    </row>
    <row r="861" spans="1:22" ht="28.5" customHeight="1" x14ac:dyDescent="0.15">
      <c r="A861" s="82">
        <v>78</v>
      </c>
      <c r="B861" s="83" t="s">
        <v>527</v>
      </c>
      <c r="C861" s="84">
        <v>1983</v>
      </c>
      <c r="D861" s="84"/>
      <c r="E861" s="82" t="s">
        <v>61</v>
      </c>
      <c r="F861" s="85">
        <v>5</v>
      </c>
      <c r="G861" s="85">
        <v>4</v>
      </c>
      <c r="H861" s="74">
        <v>2980.8</v>
      </c>
      <c r="I861" s="74">
        <v>2706.9</v>
      </c>
      <c r="J861" s="74">
        <v>2258.2600000000002</v>
      </c>
      <c r="K861" s="86">
        <v>139</v>
      </c>
      <c r="L861" s="74">
        <v>15728894.33</v>
      </c>
      <c r="M861" s="74">
        <v>0</v>
      </c>
      <c r="N861" s="74">
        <v>0</v>
      </c>
      <c r="O861" s="74">
        <v>0</v>
      </c>
      <c r="P861" s="74">
        <v>15728894.33</v>
      </c>
      <c r="Q861" s="74">
        <v>0</v>
      </c>
      <c r="R861" s="3" t="s">
        <v>228</v>
      </c>
      <c r="S861" s="79" t="s">
        <v>40</v>
      </c>
      <c r="T861" s="80">
        <v>5810.67</v>
      </c>
      <c r="U861" s="80">
        <v>5810.67</v>
      </c>
      <c r="V861" s="81">
        <v>46022</v>
      </c>
    </row>
    <row r="862" spans="1:22" ht="27" customHeight="1" x14ac:dyDescent="0.15">
      <c r="A862" s="82"/>
      <c r="B862" s="83"/>
      <c r="C862" s="84"/>
      <c r="D862" s="84"/>
      <c r="E862" s="82"/>
      <c r="F862" s="85"/>
      <c r="G862" s="85"/>
      <c r="H862" s="74"/>
      <c r="I862" s="74"/>
      <c r="J862" s="74"/>
      <c r="K862" s="86"/>
      <c r="L862" s="74"/>
      <c r="M862" s="74"/>
      <c r="N862" s="74"/>
      <c r="O862" s="74"/>
      <c r="P862" s="74"/>
      <c r="Q862" s="74"/>
      <c r="R862" s="3" t="s">
        <v>262</v>
      </c>
      <c r="S862" s="79"/>
      <c r="T862" s="80"/>
      <c r="U862" s="80"/>
      <c r="V862" s="81"/>
    </row>
    <row r="863" spans="1:22" ht="40.5" customHeight="1" x14ac:dyDescent="0.15">
      <c r="A863" s="82"/>
      <c r="B863" s="83"/>
      <c r="C863" s="84"/>
      <c r="D863" s="84"/>
      <c r="E863" s="82"/>
      <c r="F863" s="85"/>
      <c r="G863" s="85"/>
      <c r="H863" s="74"/>
      <c r="I863" s="74"/>
      <c r="J863" s="74"/>
      <c r="K863" s="86"/>
      <c r="L863" s="74"/>
      <c r="M863" s="74"/>
      <c r="N863" s="74"/>
      <c r="O863" s="74"/>
      <c r="P863" s="74"/>
      <c r="Q863" s="74"/>
      <c r="R863" s="3" t="s">
        <v>230</v>
      </c>
      <c r="S863" s="79"/>
      <c r="T863" s="80"/>
      <c r="U863" s="80"/>
      <c r="V863" s="81"/>
    </row>
    <row r="864" spans="1:22" ht="27.75" customHeight="1" x14ac:dyDescent="0.15">
      <c r="A864" s="82"/>
      <c r="B864" s="83"/>
      <c r="C864" s="84"/>
      <c r="D864" s="84"/>
      <c r="E864" s="82"/>
      <c r="F864" s="85"/>
      <c r="G864" s="85"/>
      <c r="H864" s="74"/>
      <c r="I864" s="74"/>
      <c r="J864" s="74"/>
      <c r="K864" s="86"/>
      <c r="L864" s="74"/>
      <c r="M864" s="74"/>
      <c r="N864" s="74"/>
      <c r="O864" s="74"/>
      <c r="P864" s="74"/>
      <c r="Q864" s="74"/>
      <c r="R864" s="3" t="s">
        <v>231</v>
      </c>
      <c r="S864" s="79"/>
      <c r="T864" s="80"/>
      <c r="U864" s="80"/>
      <c r="V864" s="81"/>
    </row>
    <row r="865" spans="1:22" ht="38.25" customHeight="1" x14ac:dyDescent="0.15">
      <c r="A865" s="82"/>
      <c r="B865" s="83"/>
      <c r="C865" s="84"/>
      <c r="D865" s="84"/>
      <c r="E865" s="82"/>
      <c r="F865" s="85"/>
      <c r="G865" s="85"/>
      <c r="H865" s="74"/>
      <c r="I865" s="74"/>
      <c r="J865" s="74"/>
      <c r="K865" s="86"/>
      <c r="L865" s="74"/>
      <c r="M865" s="74"/>
      <c r="N865" s="74"/>
      <c r="O865" s="74"/>
      <c r="P865" s="74"/>
      <c r="Q865" s="74"/>
      <c r="R865" s="3" t="s">
        <v>263</v>
      </c>
      <c r="S865" s="79"/>
      <c r="T865" s="80"/>
      <c r="U865" s="80"/>
      <c r="V865" s="81"/>
    </row>
    <row r="866" spans="1:22" ht="39" customHeight="1" x14ac:dyDescent="0.15">
      <c r="A866" s="82"/>
      <c r="B866" s="83"/>
      <c r="C866" s="84"/>
      <c r="D866" s="84"/>
      <c r="E866" s="82"/>
      <c r="F866" s="85"/>
      <c r="G866" s="85"/>
      <c r="H866" s="74"/>
      <c r="I866" s="74"/>
      <c r="J866" s="74"/>
      <c r="K866" s="86"/>
      <c r="L866" s="74"/>
      <c r="M866" s="74"/>
      <c r="N866" s="74"/>
      <c r="O866" s="74"/>
      <c r="P866" s="74"/>
      <c r="Q866" s="74"/>
      <c r="R866" s="3" t="s">
        <v>232</v>
      </c>
      <c r="S866" s="79"/>
      <c r="T866" s="80"/>
      <c r="U866" s="80"/>
      <c r="V866" s="81"/>
    </row>
    <row r="867" spans="1:22" ht="27" customHeight="1" x14ac:dyDescent="0.15">
      <c r="A867" s="82"/>
      <c r="B867" s="83"/>
      <c r="C867" s="84"/>
      <c r="D867" s="84"/>
      <c r="E867" s="82"/>
      <c r="F867" s="85"/>
      <c r="G867" s="85"/>
      <c r="H867" s="74"/>
      <c r="I867" s="74"/>
      <c r="J867" s="74"/>
      <c r="K867" s="86"/>
      <c r="L867" s="74"/>
      <c r="M867" s="74"/>
      <c r="N867" s="74"/>
      <c r="O867" s="74"/>
      <c r="P867" s="74"/>
      <c r="Q867" s="74"/>
      <c r="R867" s="3" t="s">
        <v>235</v>
      </c>
      <c r="S867" s="79"/>
      <c r="T867" s="80"/>
      <c r="U867" s="80"/>
      <c r="V867" s="81"/>
    </row>
    <row r="868" spans="1:22" ht="39" customHeight="1" x14ac:dyDescent="0.15">
      <c r="A868" s="82"/>
      <c r="B868" s="83"/>
      <c r="C868" s="84"/>
      <c r="D868" s="84"/>
      <c r="E868" s="82"/>
      <c r="F868" s="85"/>
      <c r="G868" s="85"/>
      <c r="H868" s="74"/>
      <c r="I868" s="74"/>
      <c r="J868" s="74"/>
      <c r="K868" s="86"/>
      <c r="L868" s="74"/>
      <c r="M868" s="74"/>
      <c r="N868" s="74"/>
      <c r="O868" s="74"/>
      <c r="P868" s="74"/>
      <c r="Q868" s="74"/>
      <c r="R868" s="3" t="s">
        <v>265</v>
      </c>
      <c r="S868" s="79"/>
      <c r="T868" s="80"/>
      <c r="U868" s="80"/>
      <c r="V868" s="81"/>
    </row>
    <row r="869" spans="1:22" ht="39.75" customHeight="1" x14ac:dyDescent="0.15">
      <c r="A869" s="82"/>
      <c r="B869" s="83"/>
      <c r="C869" s="84"/>
      <c r="D869" s="84"/>
      <c r="E869" s="82"/>
      <c r="F869" s="85"/>
      <c r="G869" s="85"/>
      <c r="H869" s="74"/>
      <c r="I869" s="74"/>
      <c r="J869" s="74"/>
      <c r="K869" s="86"/>
      <c r="L869" s="74"/>
      <c r="M869" s="74"/>
      <c r="N869" s="74"/>
      <c r="O869" s="74"/>
      <c r="P869" s="74"/>
      <c r="Q869" s="74"/>
      <c r="R869" s="3" t="s">
        <v>236</v>
      </c>
      <c r="S869" s="79"/>
      <c r="T869" s="80"/>
      <c r="U869" s="80"/>
      <c r="V869" s="81"/>
    </row>
    <row r="870" spans="1:22" ht="15" customHeight="1" x14ac:dyDescent="0.15">
      <c r="A870" s="82"/>
      <c r="B870" s="83"/>
      <c r="C870" s="84"/>
      <c r="D870" s="84"/>
      <c r="E870" s="82"/>
      <c r="F870" s="85"/>
      <c r="G870" s="85"/>
      <c r="H870" s="74"/>
      <c r="I870" s="74"/>
      <c r="J870" s="74"/>
      <c r="K870" s="86"/>
      <c r="L870" s="74"/>
      <c r="M870" s="74"/>
      <c r="N870" s="74"/>
      <c r="O870" s="74"/>
      <c r="P870" s="74"/>
      <c r="Q870" s="74"/>
      <c r="R870" s="3" t="s">
        <v>69</v>
      </c>
      <c r="S870" s="79"/>
      <c r="T870" s="80"/>
      <c r="U870" s="80"/>
      <c r="V870" s="81"/>
    </row>
    <row r="871" spans="1:22" ht="17.25" customHeight="1" x14ac:dyDescent="0.15">
      <c r="A871" s="82"/>
      <c r="B871" s="83"/>
      <c r="C871" s="84"/>
      <c r="D871" s="84"/>
      <c r="E871" s="82"/>
      <c r="F871" s="85"/>
      <c r="G871" s="85"/>
      <c r="H871" s="74"/>
      <c r="I871" s="74"/>
      <c r="J871" s="74"/>
      <c r="K871" s="86"/>
      <c r="L871" s="74"/>
      <c r="M871" s="74"/>
      <c r="N871" s="74"/>
      <c r="O871" s="74"/>
      <c r="P871" s="74"/>
      <c r="Q871" s="74"/>
      <c r="R871" s="3" t="s">
        <v>266</v>
      </c>
      <c r="S871" s="79"/>
      <c r="T871" s="80"/>
      <c r="U871" s="80"/>
      <c r="V871" s="81"/>
    </row>
    <row r="872" spans="1:22" ht="27" customHeight="1" x14ac:dyDescent="0.15">
      <c r="A872" s="82"/>
      <c r="B872" s="83"/>
      <c r="C872" s="84"/>
      <c r="D872" s="84"/>
      <c r="E872" s="82"/>
      <c r="F872" s="85"/>
      <c r="G872" s="85"/>
      <c r="H872" s="74"/>
      <c r="I872" s="74"/>
      <c r="J872" s="74"/>
      <c r="K872" s="86"/>
      <c r="L872" s="74"/>
      <c r="M872" s="74"/>
      <c r="N872" s="74"/>
      <c r="O872" s="74"/>
      <c r="P872" s="74"/>
      <c r="Q872" s="74"/>
      <c r="R872" s="4" t="s">
        <v>107</v>
      </c>
      <c r="S872" s="79"/>
      <c r="T872" s="80"/>
      <c r="U872" s="80"/>
      <c r="V872" s="81"/>
    </row>
    <row r="873" spans="1:22" ht="27.75" customHeight="1" x14ac:dyDescent="0.15">
      <c r="A873" s="82">
        <v>79</v>
      </c>
      <c r="B873" s="83" t="s">
        <v>528</v>
      </c>
      <c r="C873" s="84">
        <v>1983</v>
      </c>
      <c r="D873" s="84">
        <v>2009</v>
      </c>
      <c r="E873" s="82" t="s">
        <v>61</v>
      </c>
      <c r="F873" s="85">
        <v>5</v>
      </c>
      <c r="G873" s="85">
        <v>8</v>
      </c>
      <c r="H873" s="74">
        <v>6298.8</v>
      </c>
      <c r="I873" s="74">
        <v>5738.6</v>
      </c>
      <c r="J873" s="74">
        <v>4988.6099999999997</v>
      </c>
      <c r="K873" s="86">
        <v>252</v>
      </c>
      <c r="L873" s="74">
        <v>18475706.899999999</v>
      </c>
      <c r="M873" s="74">
        <v>0</v>
      </c>
      <c r="N873" s="74">
        <v>0</v>
      </c>
      <c r="O873" s="74">
        <v>0</v>
      </c>
      <c r="P873" s="74">
        <v>18475706.899999999</v>
      </c>
      <c r="Q873" s="74">
        <v>0</v>
      </c>
      <c r="R873" s="3" t="s">
        <v>228</v>
      </c>
      <c r="S873" s="79" t="s">
        <v>37</v>
      </c>
      <c r="T873" s="80">
        <v>3219.55</v>
      </c>
      <c r="U873" s="80">
        <v>3219.55</v>
      </c>
      <c r="V873" s="81">
        <v>46022</v>
      </c>
    </row>
    <row r="874" spans="1:22" ht="26.25" customHeight="1" x14ac:dyDescent="0.15">
      <c r="A874" s="82"/>
      <c r="B874" s="83"/>
      <c r="C874" s="84"/>
      <c r="D874" s="84"/>
      <c r="E874" s="82"/>
      <c r="F874" s="85"/>
      <c r="G874" s="85"/>
      <c r="H874" s="74"/>
      <c r="I874" s="74"/>
      <c r="J874" s="74"/>
      <c r="K874" s="86"/>
      <c r="L874" s="74"/>
      <c r="M874" s="74"/>
      <c r="N874" s="74"/>
      <c r="O874" s="74"/>
      <c r="P874" s="74"/>
      <c r="Q874" s="74"/>
      <c r="R874" s="3" t="s">
        <v>262</v>
      </c>
      <c r="S874" s="79"/>
      <c r="T874" s="80"/>
      <c r="U874" s="80"/>
      <c r="V874" s="81"/>
    </row>
    <row r="875" spans="1:22" ht="39.75" customHeight="1" x14ac:dyDescent="0.15">
      <c r="A875" s="82"/>
      <c r="B875" s="83"/>
      <c r="C875" s="84"/>
      <c r="D875" s="84"/>
      <c r="E875" s="82"/>
      <c r="F875" s="85"/>
      <c r="G875" s="85"/>
      <c r="H875" s="74"/>
      <c r="I875" s="74"/>
      <c r="J875" s="74"/>
      <c r="K875" s="86"/>
      <c r="L875" s="74"/>
      <c r="M875" s="74"/>
      <c r="N875" s="74"/>
      <c r="O875" s="74"/>
      <c r="P875" s="74"/>
      <c r="Q875" s="74"/>
      <c r="R875" s="3" t="s">
        <v>230</v>
      </c>
      <c r="S875" s="79"/>
      <c r="T875" s="80"/>
      <c r="U875" s="80"/>
      <c r="V875" s="81"/>
    </row>
    <row r="876" spans="1:22" ht="26.25" customHeight="1" x14ac:dyDescent="0.15">
      <c r="A876" s="82"/>
      <c r="B876" s="83"/>
      <c r="C876" s="84"/>
      <c r="D876" s="84"/>
      <c r="E876" s="82"/>
      <c r="F876" s="85"/>
      <c r="G876" s="85"/>
      <c r="H876" s="74"/>
      <c r="I876" s="74"/>
      <c r="J876" s="74"/>
      <c r="K876" s="86"/>
      <c r="L876" s="74"/>
      <c r="M876" s="74"/>
      <c r="N876" s="74"/>
      <c r="O876" s="74"/>
      <c r="P876" s="74"/>
      <c r="Q876" s="74"/>
      <c r="R876" s="3" t="s">
        <v>231</v>
      </c>
      <c r="S876" s="79"/>
      <c r="T876" s="80"/>
      <c r="U876" s="80"/>
      <c r="V876" s="81"/>
    </row>
    <row r="877" spans="1:22" ht="40.5" customHeight="1" x14ac:dyDescent="0.15">
      <c r="A877" s="82"/>
      <c r="B877" s="83"/>
      <c r="C877" s="84"/>
      <c r="D877" s="84"/>
      <c r="E877" s="82"/>
      <c r="F877" s="85"/>
      <c r="G877" s="85"/>
      <c r="H877" s="74"/>
      <c r="I877" s="74"/>
      <c r="J877" s="74"/>
      <c r="K877" s="86"/>
      <c r="L877" s="74"/>
      <c r="M877" s="74"/>
      <c r="N877" s="74"/>
      <c r="O877" s="74"/>
      <c r="P877" s="74"/>
      <c r="Q877" s="74"/>
      <c r="R877" s="3" t="s">
        <v>263</v>
      </c>
      <c r="S877" s="79"/>
      <c r="T877" s="80"/>
      <c r="U877" s="80"/>
      <c r="V877" s="81"/>
    </row>
    <row r="878" spans="1:22" ht="40.5" customHeight="1" x14ac:dyDescent="0.15">
      <c r="A878" s="82"/>
      <c r="B878" s="83"/>
      <c r="C878" s="84"/>
      <c r="D878" s="84"/>
      <c r="E878" s="82"/>
      <c r="F878" s="85"/>
      <c r="G878" s="85"/>
      <c r="H878" s="74"/>
      <c r="I878" s="74"/>
      <c r="J878" s="74"/>
      <c r="K878" s="86"/>
      <c r="L878" s="74"/>
      <c r="M878" s="74"/>
      <c r="N878" s="74"/>
      <c r="O878" s="74"/>
      <c r="P878" s="74"/>
      <c r="Q878" s="74"/>
      <c r="R878" s="3" t="s">
        <v>232</v>
      </c>
      <c r="S878" s="79"/>
      <c r="T878" s="80"/>
      <c r="U878" s="80"/>
      <c r="V878" s="81"/>
    </row>
    <row r="879" spans="1:22" ht="27" customHeight="1" x14ac:dyDescent="0.15">
      <c r="A879" s="82"/>
      <c r="B879" s="83"/>
      <c r="C879" s="84"/>
      <c r="D879" s="84"/>
      <c r="E879" s="82"/>
      <c r="F879" s="85"/>
      <c r="G879" s="85"/>
      <c r="H879" s="74"/>
      <c r="I879" s="74"/>
      <c r="J879" s="74"/>
      <c r="K879" s="86"/>
      <c r="L879" s="74"/>
      <c r="M879" s="74"/>
      <c r="N879" s="74"/>
      <c r="O879" s="74"/>
      <c r="P879" s="74"/>
      <c r="Q879" s="74"/>
      <c r="R879" s="3" t="s">
        <v>235</v>
      </c>
      <c r="S879" s="79"/>
      <c r="T879" s="80"/>
      <c r="U879" s="80"/>
      <c r="V879" s="81"/>
    </row>
    <row r="880" spans="1:22" ht="40.5" customHeight="1" x14ac:dyDescent="0.15">
      <c r="A880" s="82"/>
      <c r="B880" s="83"/>
      <c r="C880" s="84"/>
      <c r="D880" s="84"/>
      <c r="E880" s="82"/>
      <c r="F880" s="85"/>
      <c r="G880" s="85"/>
      <c r="H880" s="74"/>
      <c r="I880" s="74"/>
      <c r="J880" s="74"/>
      <c r="K880" s="86"/>
      <c r="L880" s="74"/>
      <c r="M880" s="74"/>
      <c r="N880" s="74"/>
      <c r="O880" s="74"/>
      <c r="P880" s="74"/>
      <c r="Q880" s="74"/>
      <c r="R880" s="3" t="s">
        <v>265</v>
      </c>
      <c r="S880" s="79"/>
      <c r="T880" s="80"/>
      <c r="U880" s="80"/>
      <c r="V880" s="81"/>
    </row>
    <row r="881" spans="1:22" ht="39.75" customHeight="1" x14ac:dyDescent="0.15">
      <c r="A881" s="82"/>
      <c r="B881" s="83"/>
      <c r="C881" s="84"/>
      <c r="D881" s="84"/>
      <c r="E881" s="82"/>
      <c r="F881" s="85"/>
      <c r="G881" s="85"/>
      <c r="H881" s="74"/>
      <c r="I881" s="74"/>
      <c r="J881" s="74"/>
      <c r="K881" s="86"/>
      <c r="L881" s="74"/>
      <c r="M881" s="74"/>
      <c r="N881" s="74"/>
      <c r="O881" s="74"/>
      <c r="P881" s="74"/>
      <c r="Q881" s="74"/>
      <c r="R881" s="4" t="s">
        <v>236</v>
      </c>
      <c r="S881" s="79"/>
      <c r="T881" s="80"/>
      <c r="U881" s="80"/>
      <c r="V881" s="81"/>
    </row>
    <row r="882" spans="1:22" ht="26.25" customHeight="1" x14ac:dyDescent="0.15">
      <c r="A882" s="82">
        <v>80</v>
      </c>
      <c r="B882" s="83" t="s">
        <v>529</v>
      </c>
      <c r="C882" s="84">
        <v>1994</v>
      </c>
      <c r="D882" s="84"/>
      <c r="E882" s="82" t="s">
        <v>61</v>
      </c>
      <c r="F882" s="85">
        <v>5</v>
      </c>
      <c r="G882" s="85">
        <v>4</v>
      </c>
      <c r="H882" s="74">
        <v>4761.3</v>
      </c>
      <c r="I882" s="74">
        <v>4246.7</v>
      </c>
      <c r="J882" s="74">
        <v>4079.89</v>
      </c>
      <c r="K882" s="86">
        <v>198</v>
      </c>
      <c r="L882" s="74">
        <v>13670791.93</v>
      </c>
      <c r="M882" s="74">
        <v>0</v>
      </c>
      <c r="N882" s="74">
        <v>0</v>
      </c>
      <c r="O882" s="74">
        <v>0</v>
      </c>
      <c r="P882" s="74">
        <v>13670791.93</v>
      </c>
      <c r="Q882" s="74">
        <v>0</v>
      </c>
      <c r="R882" s="3" t="s">
        <v>228</v>
      </c>
      <c r="S882" s="79" t="s">
        <v>37</v>
      </c>
      <c r="T882" s="80">
        <v>3219.16</v>
      </c>
      <c r="U882" s="80">
        <v>3219.16</v>
      </c>
      <c r="V882" s="81">
        <v>46022</v>
      </c>
    </row>
    <row r="883" spans="1:22" ht="26.25" customHeight="1" x14ac:dyDescent="0.15">
      <c r="A883" s="82"/>
      <c r="B883" s="83"/>
      <c r="C883" s="84"/>
      <c r="D883" s="84"/>
      <c r="E883" s="82"/>
      <c r="F883" s="85"/>
      <c r="G883" s="85"/>
      <c r="H883" s="74"/>
      <c r="I883" s="74"/>
      <c r="J883" s="74"/>
      <c r="K883" s="86"/>
      <c r="L883" s="74"/>
      <c r="M883" s="74"/>
      <c r="N883" s="74"/>
      <c r="O883" s="74"/>
      <c r="P883" s="74"/>
      <c r="Q883" s="74"/>
      <c r="R883" s="3" t="s">
        <v>262</v>
      </c>
      <c r="S883" s="79"/>
      <c r="T883" s="80"/>
      <c r="U883" s="80"/>
      <c r="V883" s="81"/>
    </row>
    <row r="884" spans="1:22" ht="37.5" customHeight="1" x14ac:dyDescent="0.15">
      <c r="A884" s="82"/>
      <c r="B884" s="83"/>
      <c r="C884" s="84"/>
      <c r="D884" s="84"/>
      <c r="E884" s="82"/>
      <c r="F884" s="85"/>
      <c r="G884" s="85"/>
      <c r="H884" s="74"/>
      <c r="I884" s="74"/>
      <c r="J884" s="74"/>
      <c r="K884" s="86"/>
      <c r="L884" s="74"/>
      <c r="M884" s="74"/>
      <c r="N884" s="74"/>
      <c r="O884" s="74"/>
      <c r="P884" s="74"/>
      <c r="Q884" s="74"/>
      <c r="R884" s="3" t="s">
        <v>230</v>
      </c>
      <c r="S884" s="79"/>
      <c r="T884" s="80"/>
      <c r="U884" s="80"/>
      <c r="V884" s="81"/>
    </row>
    <row r="885" spans="1:22" ht="27" customHeight="1" x14ac:dyDescent="0.15">
      <c r="A885" s="82"/>
      <c r="B885" s="83"/>
      <c r="C885" s="84"/>
      <c r="D885" s="84"/>
      <c r="E885" s="82"/>
      <c r="F885" s="85"/>
      <c r="G885" s="85"/>
      <c r="H885" s="74"/>
      <c r="I885" s="74"/>
      <c r="J885" s="74"/>
      <c r="K885" s="86"/>
      <c r="L885" s="74"/>
      <c r="M885" s="74"/>
      <c r="N885" s="74"/>
      <c r="O885" s="74"/>
      <c r="P885" s="74"/>
      <c r="Q885" s="74"/>
      <c r="R885" s="3" t="s">
        <v>231</v>
      </c>
      <c r="S885" s="79"/>
      <c r="T885" s="80"/>
      <c r="U885" s="80"/>
      <c r="V885" s="81"/>
    </row>
    <row r="886" spans="1:22" ht="39.75" customHeight="1" x14ac:dyDescent="0.15">
      <c r="A886" s="82"/>
      <c r="B886" s="83"/>
      <c r="C886" s="84"/>
      <c r="D886" s="84"/>
      <c r="E886" s="82"/>
      <c r="F886" s="85"/>
      <c r="G886" s="85"/>
      <c r="H886" s="74"/>
      <c r="I886" s="74"/>
      <c r="J886" s="74"/>
      <c r="K886" s="86"/>
      <c r="L886" s="74"/>
      <c r="M886" s="74"/>
      <c r="N886" s="74"/>
      <c r="O886" s="74"/>
      <c r="P886" s="74"/>
      <c r="Q886" s="74"/>
      <c r="R886" s="3" t="s">
        <v>263</v>
      </c>
      <c r="S886" s="79"/>
      <c r="T886" s="80"/>
      <c r="U886" s="80"/>
      <c r="V886" s="81"/>
    </row>
    <row r="887" spans="1:22" ht="39" customHeight="1" x14ac:dyDescent="0.15">
      <c r="A887" s="82"/>
      <c r="B887" s="83"/>
      <c r="C887" s="84"/>
      <c r="D887" s="84"/>
      <c r="E887" s="82"/>
      <c r="F887" s="85"/>
      <c r="G887" s="85"/>
      <c r="H887" s="74"/>
      <c r="I887" s="74"/>
      <c r="J887" s="74"/>
      <c r="K887" s="86"/>
      <c r="L887" s="74"/>
      <c r="M887" s="74"/>
      <c r="N887" s="74"/>
      <c r="O887" s="74"/>
      <c r="P887" s="74"/>
      <c r="Q887" s="74"/>
      <c r="R887" s="3" t="s">
        <v>232</v>
      </c>
      <c r="S887" s="79"/>
      <c r="T887" s="80"/>
      <c r="U887" s="80"/>
      <c r="V887" s="81"/>
    </row>
    <row r="888" spans="1:22" ht="27.75" customHeight="1" x14ac:dyDescent="0.15">
      <c r="A888" s="82"/>
      <c r="B888" s="83"/>
      <c r="C888" s="84"/>
      <c r="D888" s="84"/>
      <c r="E888" s="82"/>
      <c r="F888" s="85"/>
      <c r="G888" s="85"/>
      <c r="H888" s="74"/>
      <c r="I888" s="74"/>
      <c r="J888" s="74"/>
      <c r="K888" s="86"/>
      <c r="L888" s="74"/>
      <c r="M888" s="74"/>
      <c r="N888" s="74"/>
      <c r="O888" s="74"/>
      <c r="P888" s="74"/>
      <c r="Q888" s="74"/>
      <c r="R888" s="3" t="s">
        <v>235</v>
      </c>
      <c r="S888" s="79"/>
      <c r="T888" s="80"/>
      <c r="U888" s="80"/>
      <c r="V888" s="81"/>
    </row>
    <row r="889" spans="1:22" ht="39.75" customHeight="1" x14ac:dyDescent="0.15">
      <c r="A889" s="82"/>
      <c r="B889" s="83"/>
      <c r="C889" s="84"/>
      <c r="D889" s="84"/>
      <c r="E889" s="82"/>
      <c r="F889" s="85"/>
      <c r="G889" s="85"/>
      <c r="H889" s="74"/>
      <c r="I889" s="74"/>
      <c r="J889" s="74"/>
      <c r="K889" s="86"/>
      <c r="L889" s="74"/>
      <c r="M889" s="74"/>
      <c r="N889" s="74"/>
      <c r="O889" s="74"/>
      <c r="P889" s="74"/>
      <c r="Q889" s="74"/>
      <c r="R889" s="3" t="s">
        <v>265</v>
      </c>
      <c r="S889" s="79"/>
      <c r="T889" s="80"/>
      <c r="U889" s="80"/>
      <c r="V889" s="81"/>
    </row>
    <row r="890" spans="1:22" ht="39" customHeight="1" x14ac:dyDescent="0.15">
      <c r="A890" s="82"/>
      <c r="B890" s="83"/>
      <c r="C890" s="84"/>
      <c r="D890" s="84"/>
      <c r="E890" s="82"/>
      <c r="F890" s="85"/>
      <c r="G890" s="85"/>
      <c r="H890" s="74"/>
      <c r="I890" s="74"/>
      <c r="J890" s="74"/>
      <c r="K890" s="86"/>
      <c r="L890" s="74"/>
      <c r="M890" s="74"/>
      <c r="N890" s="74"/>
      <c r="O890" s="74"/>
      <c r="P890" s="74"/>
      <c r="Q890" s="74"/>
      <c r="R890" s="4" t="s">
        <v>236</v>
      </c>
      <c r="S890" s="79"/>
      <c r="T890" s="80"/>
      <c r="U890" s="80"/>
      <c r="V890" s="81"/>
    </row>
    <row r="891" spans="1:22" ht="15.75" customHeight="1" x14ac:dyDescent="0.15">
      <c r="A891" s="82">
        <v>81</v>
      </c>
      <c r="B891" s="83" t="s">
        <v>530</v>
      </c>
      <c r="C891" s="84">
        <v>1962</v>
      </c>
      <c r="D891" s="84">
        <v>2007</v>
      </c>
      <c r="E891" s="82" t="s">
        <v>63</v>
      </c>
      <c r="F891" s="85">
        <v>2</v>
      </c>
      <c r="G891" s="85">
        <v>1</v>
      </c>
      <c r="H891" s="74">
        <v>351.1</v>
      </c>
      <c r="I891" s="74">
        <v>325.39999999999998</v>
      </c>
      <c r="J891" s="74">
        <v>191.4</v>
      </c>
      <c r="K891" s="86">
        <v>26</v>
      </c>
      <c r="L891" s="74">
        <v>2621451.11</v>
      </c>
      <c r="M891" s="74">
        <v>0</v>
      </c>
      <c r="N891" s="74">
        <v>0</v>
      </c>
      <c r="O891" s="74">
        <v>0</v>
      </c>
      <c r="P891" s="74">
        <v>2621451.11</v>
      </c>
      <c r="Q891" s="74">
        <v>0</v>
      </c>
      <c r="R891" s="3" t="s">
        <v>69</v>
      </c>
      <c r="S891" s="79" t="s">
        <v>31</v>
      </c>
      <c r="T891" s="80">
        <v>8056.09</v>
      </c>
      <c r="U891" s="80">
        <v>8056.09</v>
      </c>
      <c r="V891" s="81">
        <v>46022</v>
      </c>
    </row>
    <row r="892" spans="1:22" ht="15.75" customHeight="1" x14ac:dyDescent="0.15">
      <c r="A892" s="82"/>
      <c r="B892" s="83"/>
      <c r="C892" s="84"/>
      <c r="D892" s="84"/>
      <c r="E892" s="82"/>
      <c r="F892" s="85"/>
      <c r="G892" s="85"/>
      <c r="H892" s="74"/>
      <c r="I892" s="74"/>
      <c r="J892" s="74"/>
      <c r="K892" s="86"/>
      <c r="L892" s="74"/>
      <c r="M892" s="74"/>
      <c r="N892" s="74"/>
      <c r="O892" s="74"/>
      <c r="P892" s="74"/>
      <c r="Q892" s="74"/>
      <c r="R892" s="3" t="s">
        <v>266</v>
      </c>
      <c r="S892" s="79"/>
      <c r="T892" s="80"/>
      <c r="U892" s="80"/>
      <c r="V892" s="81"/>
    </row>
    <row r="893" spans="1:22" ht="25.5" customHeight="1" x14ac:dyDescent="0.15">
      <c r="A893" s="82"/>
      <c r="B893" s="83"/>
      <c r="C893" s="84"/>
      <c r="D893" s="84"/>
      <c r="E893" s="82"/>
      <c r="F893" s="85"/>
      <c r="G893" s="85"/>
      <c r="H893" s="74"/>
      <c r="I893" s="74"/>
      <c r="J893" s="74"/>
      <c r="K893" s="86"/>
      <c r="L893" s="74"/>
      <c r="M893" s="74"/>
      <c r="N893" s="74"/>
      <c r="O893" s="74"/>
      <c r="P893" s="74"/>
      <c r="Q893" s="74"/>
      <c r="R893" s="4" t="s">
        <v>107</v>
      </c>
      <c r="S893" s="79"/>
      <c r="T893" s="80"/>
      <c r="U893" s="80"/>
      <c r="V893" s="81"/>
    </row>
    <row r="894" spans="1:22" ht="27" customHeight="1" x14ac:dyDescent="0.15">
      <c r="A894" s="82">
        <v>82</v>
      </c>
      <c r="B894" s="83" t="s">
        <v>531</v>
      </c>
      <c r="C894" s="84">
        <v>1962</v>
      </c>
      <c r="D894" s="84">
        <v>2010</v>
      </c>
      <c r="E894" s="82" t="s">
        <v>53</v>
      </c>
      <c r="F894" s="85">
        <v>3</v>
      </c>
      <c r="G894" s="85">
        <v>4</v>
      </c>
      <c r="H894" s="74">
        <v>2607.6999999999998</v>
      </c>
      <c r="I894" s="74">
        <v>1798</v>
      </c>
      <c r="J894" s="74">
        <v>1205.5899999999999</v>
      </c>
      <c r="K894" s="86">
        <v>52</v>
      </c>
      <c r="L894" s="74">
        <v>7107468.2699999996</v>
      </c>
      <c r="M894" s="74">
        <v>0</v>
      </c>
      <c r="N894" s="74">
        <v>0</v>
      </c>
      <c r="O894" s="74">
        <v>0</v>
      </c>
      <c r="P894" s="74">
        <v>7107468.2699999996</v>
      </c>
      <c r="Q894" s="74">
        <v>0</v>
      </c>
      <c r="R894" s="3" t="s">
        <v>228</v>
      </c>
      <c r="S894" s="79" t="s">
        <v>37</v>
      </c>
      <c r="T894" s="80">
        <v>3952.99</v>
      </c>
      <c r="U894" s="80">
        <v>3952.99</v>
      </c>
      <c r="V894" s="81">
        <v>46022</v>
      </c>
    </row>
    <row r="895" spans="1:22" ht="27" customHeight="1" x14ac:dyDescent="0.15">
      <c r="A895" s="82"/>
      <c r="B895" s="83"/>
      <c r="C895" s="84"/>
      <c r="D895" s="84"/>
      <c r="E895" s="82"/>
      <c r="F895" s="85"/>
      <c r="G895" s="85"/>
      <c r="H895" s="74"/>
      <c r="I895" s="74"/>
      <c r="J895" s="74"/>
      <c r="K895" s="86"/>
      <c r="L895" s="74"/>
      <c r="M895" s="74"/>
      <c r="N895" s="74"/>
      <c r="O895" s="74"/>
      <c r="P895" s="74"/>
      <c r="Q895" s="74"/>
      <c r="R895" s="3" t="s">
        <v>262</v>
      </c>
      <c r="S895" s="79"/>
      <c r="T895" s="80"/>
      <c r="U895" s="80"/>
      <c r="V895" s="81"/>
    </row>
    <row r="896" spans="1:22" ht="38.25" customHeight="1" x14ac:dyDescent="0.15">
      <c r="A896" s="82"/>
      <c r="B896" s="83"/>
      <c r="C896" s="84"/>
      <c r="D896" s="84"/>
      <c r="E896" s="82"/>
      <c r="F896" s="85"/>
      <c r="G896" s="85"/>
      <c r="H896" s="74"/>
      <c r="I896" s="74"/>
      <c r="J896" s="74"/>
      <c r="K896" s="86"/>
      <c r="L896" s="74"/>
      <c r="M896" s="74"/>
      <c r="N896" s="74"/>
      <c r="O896" s="74"/>
      <c r="P896" s="74"/>
      <c r="Q896" s="74"/>
      <c r="R896" s="3" t="s">
        <v>230</v>
      </c>
      <c r="S896" s="79"/>
      <c r="T896" s="80"/>
      <c r="U896" s="80"/>
      <c r="V896" s="81"/>
    </row>
    <row r="897" spans="1:22" ht="28.5" customHeight="1" x14ac:dyDescent="0.15">
      <c r="A897" s="82"/>
      <c r="B897" s="83"/>
      <c r="C897" s="84"/>
      <c r="D897" s="84"/>
      <c r="E897" s="82"/>
      <c r="F897" s="85"/>
      <c r="G897" s="85"/>
      <c r="H897" s="74"/>
      <c r="I897" s="74"/>
      <c r="J897" s="74"/>
      <c r="K897" s="86"/>
      <c r="L897" s="74"/>
      <c r="M897" s="74"/>
      <c r="N897" s="74"/>
      <c r="O897" s="74"/>
      <c r="P897" s="74"/>
      <c r="Q897" s="74"/>
      <c r="R897" s="3" t="s">
        <v>231</v>
      </c>
      <c r="S897" s="79"/>
      <c r="T897" s="80"/>
      <c r="U897" s="80"/>
      <c r="V897" s="81"/>
    </row>
    <row r="898" spans="1:22" ht="39" customHeight="1" x14ac:dyDescent="0.15">
      <c r="A898" s="82"/>
      <c r="B898" s="83"/>
      <c r="C898" s="84"/>
      <c r="D898" s="84"/>
      <c r="E898" s="82"/>
      <c r="F898" s="85"/>
      <c r="G898" s="85"/>
      <c r="H898" s="74"/>
      <c r="I898" s="74"/>
      <c r="J898" s="74"/>
      <c r="K898" s="86"/>
      <c r="L898" s="74"/>
      <c r="M898" s="74"/>
      <c r="N898" s="74"/>
      <c r="O898" s="74"/>
      <c r="P898" s="74"/>
      <c r="Q898" s="74"/>
      <c r="R898" s="3" t="s">
        <v>263</v>
      </c>
      <c r="S898" s="79"/>
      <c r="T898" s="80"/>
      <c r="U898" s="80"/>
      <c r="V898" s="81"/>
    </row>
    <row r="899" spans="1:22" ht="40.5" customHeight="1" x14ac:dyDescent="0.15">
      <c r="A899" s="82"/>
      <c r="B899" s="83"/>
      <c r="C899" s="84"/>
      <c r="D899" s="84"/>
      <c r="E899" s="82"/>
      <c r="F899" s="85"/>
      <c r="G899" s="85"/>
      <c r="H899" s="74"/>
      <c r="I899" s="74"/>
      <c r="J899" s="74"/>
      <c r="K899" s="86"/>
      <c r="L899" s="74"/>
      <c r="M899" s="74"/>
      <c r="N899" s="74"/>
      <c r="O899" s="74"/>
      <c r="P899" s="74"/>
      <c r="Q899" s="74"/>
      <c r="R899" s="3" t="s">
        <v>232</v>
      </c>
      <c r="S899" s="79"/>
      <c r="T899" s="80"/>
      <c r="U899" s="80"/>
      <c r="V899" s="81"/>
    </row>
    <row r="900" spans="1:22" ht="27" customHeight="1" x14ac:dyDescent="0.15">
      <c r="A900" s="82"/>
      <c r="B900" s="83"/>
      <c r="C900" s="84"/>
      <c r="D900" s="84"/>
      <c r="E900" s="82"/>
      <c r="F900" s="85"/>
      <c r="G900" s="85"/>
      <c r="H900" s="74"/>
      <c r="I900" s="74"/>
      <c r="J900" s="74"/>
      <c r="K900" s="86"/>
      <c r="L900" s="74"/>
      <c r="M900" s="74"/>
      <c r="N900" s="74"/>
      <c r="O900" s="74"/>
      <c r="P900" s="74"/>
      <c r="Q900" s="74"/>
      <c r="R900" s="3" t="s">
        <v>235</v>
      </c>
      <c r="S900" s="79"/>
      <c r="T900" s="80"/>
      <c r="U900" s="80"/>
      <c r="V900" s="81"/>
    </row>
    <row r="901" spans="1:22" ht="27.75" customHeight="1" x14ac:dyDescent="0.15">
      <c r="A901" s="82"/>
      <c r="B901" s="83"/>
      <c r="C901" s="84"/>
      <c r="D901" s="84"/>
      <c r="E901" s="82"/>
      <c r="F901" s="85"/>
      <c r="G901" s="85"/>
      <c r="H901" s="74"/>
      <c r="I901" s="74"/>
      <c r="J901" s="74"/>
      <c r="K901" s="86"/>
      <c r="L901" s="74"/>
      <c r="M901" s="74"/>
      <c r="N901" s="74"/>
      <c r="O901" s="74"/>
      <c r="P901" s="74"/>
      <c r="Q901" s="74"/>
      <c r="R901" s="3" t="s">
        <v>265</v>
      </c>
      <c r="S901" s="79"/>
      <c r="T901" s="80"/>
      <c r="U901" s="80"/>
      <c r="V901" s="81"/>
    </row>
    <row r="902" spans="1:22" ht="41.25" customHeight="1" x14ac:dyDescent="0.15">
      <c r="A902" s="82"/>
      <c r="B902" s="83"/>
      <c r="C902" s="84"/>
      <c r="D902" s="84"/>
      <c r="E902" s="82"/>
      <c r="F902" s="85"/>
      <c r="G902" s="85"/>
      <c r="H902" s="74"/>
      <c r="I902" s="74"/>
      <c r="J902" s="74"/>
      <c r="K902" s="86"/>
      <c r="L902" s="74"/>
      <c r="M902" s="74"/>
      <c r="N902" s="74"/>
      <c r="O902" s="74"/>
      <c r="P902" s="74"/>
      <c r="Q902" s="74"/>
      <c r="R902" s="4" t="s">
        <v>236</v>
      </c>
      <c r="S902" s="79"/>
      <c r="T902" s="80"/>
      <c r="U902" s="80"/>
      <c r="V902" s="81"/>
    </row>
    <row r="903" spans="1:22" ht="27" customHeight="1" x14ac:dyDescent="0.15">
      <c r="A903" s="82">
        <v>83</v>
      </c>
      <c r="B903" s="83" t="s">
        <v>425</v>
      </c>
      <c r="C903" s="84">
        <v>1982</v>
      </c>
      <c r="D903" s="84"/>
      <c r="E903" s="82" t="s">
        <v>578</v>
      </c>
      <c r="F903" s="85">
        <v>5</v>
      </c>
      <c r="G903" s="85">
        <v>6</v>
      </c>
      <c r="H903" s="74">
        <v>4836.8999999999996</v>
      </c>
      <c r="I903" s="74">
        <v>4229.1000000000004</v>
      </c>
      <c r="J903" s="74">
        <v>3269.5</v>
      </c>
      <c r="K903" s="86">
        <v>272</v>
      </c>
      <c r="L903" s="74">
        <v>23361632.98</v>
      </c>
      <c r="M903" s="74">
        <v>0</v>
      </c>
      <c r="N903" s="74">
        <v>0</v>
      </c>
      <c r="O903" s="74">
        <v>0</v>
      </c>
      <c r="P903" s="74">
        <v>23361632.98</v>
      </c>
      <c r="Q903" s="74">
        <v>0</v>
      </c>
      <c r="R903" s="3" t="s">
        <v>228</v>
      </c>
      <c r="S903" s="79" t="s">
        <v>37</v>
      </c>
      <c r="T903" s="80">
        <v>5524.02</v>
      </c>
      <c r="U903" s="80">
        <v>5524.02</v>
      </c>
      <c r="V903" s="81">
        <v>46022</v>
      </c>
    </row>
    <row r="904" spans="1:22" ht="28.5" customHeight="1" x14ac:dyDescent="0.15">
      <c r="A904" s="82"/>
      <c r="B904" s="83"/>
      <c r="C904" s="84"/>
      <c r="D904" s="84"/>
      <c r="E904" s="82"/>
      <c r="F904" s="85"/>
      <c r="G904" s="85"/>
      <c r="H904" s="74"/>
      <c r="I904" s="74"/>
      <c r="J904" s="74"/>
      <c r="K904" s="86"/>
      <c r="L904" s="74"/>
      <c r="M904" s="74"/>
      <c r="N904" s="74"/>
      <c r="O904" s="74"/>
      <c r="P904" s="74"/>
      <c r="Q904" s="74"/>
      <c r="R904" s="3" t="s">
        <v>262</v>
      </c>
      <c r="S904" s="79"/>
      <c r="T904" s="80"/>
      <c r="U904" s="80"/>
      <c r="V904" s="81"/>
    </row>
    <row r="905" spans="1:22" ht="39" customHeight="1" x14ac:dyDescent="0.15">
      <c r="A905" s="82"/>
      <c r="B905" s="83"/>
      <c r="C905" s="84"/>
      <c r="D905" s="84"/>
      <c r="E905" s="82"/>
      <c r="F905" s="85"/>
      <c r="G905" s="85"/>
      <c r="H905" s="74"/>
      <c r="I905" s="74"/>
      <c r="J905" s="74"/>
      <c r="K905" s="86"/>
      <c r="L905" s="74"/>
      <c r="M905" s="74"/>
      <c r="N905" s="74"/>
      <c r="O905" s="74"/>
      <c r="P905" s="74"/>
      <c r="Q905" s="74"/>
      <c r="R905" s="3" t="s">
        <v>230</v>
      </c>
      <c r="S905" s="79"/>
      <c r="T905" s="80"/>
      <c r="U905" s="80"/>
      <c r="V905" s="81"/>
    </row>
    <row r="906" spans="1:22" ht="27.75" customHeight="1" x14ac:dyDescent="0.15">
      <c r="A906" s="82"/>
      <c r="B906" s="83"/>
      <c r="C906" s="84"/>
      <c r="D906" s="84"/>
      <c r="E906" s="82"/>
      <c r="F906" s="85"/>
      <c r="G906" s="85"/>
      <c r="H906" s="74"/>
      <c r="I906" s="74"/>
      <c r="J906" s="74"/>
      <c r="K906" s="86"/>
      <c r="L906" s="74"/>
      <c r="M906" s="74"/>
      <c r="N906" s="74"/>
      <c r="O906" s="74"/>
      <c r="P906" s="74"/>
      <c r="Q906" s="74"/>
      <c r="R906" s="3" t="s">
        <v>231</v>
      </c>
      <c r="S906" s="79"/>
      <c r="T906" s="80"/>
      <c r="U906" s="80"/>
      <c r="V906" s="81"/>
    </row>
    <row r="907" spans="1:22" ht="42" customHeight="1" x14ac:dyDescent="0.15">
      <c r="A907" s="82"/>
      <c r="B907" s="83"/>
      <c r="C907" s="84"/>
      <c r="D907" s="84"/>
      <c r="E907" s="82"/>
      <c r="F907" s="85"/>
      <c r="G907" s="85"/>
      <c r="H907" s="74"/>
      <c r="I907" s="74"/>
      <c r="J907" s="74"/>
      <c r="K907" s="86"/>
      <c r="L907" s="74"/>
      <c r="M907" s="74"/>
      <c r="N907" s="74"/>
      <c r="O907" s="74"/>
      <c r="P907" s="74"/>
      <c r="Q907" s="74"/>
      <c r="R907" s="3" t="s">
        <v>263</v>
      </c>
      <c r="S907" s="79"/>
      <c r="T907" s="80"/>
      <c r="U907" s="80"/>
      <c r="V907" s="81"/>
    </row>
    <row r="908" spans="1:22" ht="39.75" customHeight="1" x14ac:dyDescent="0.15">
      <c r="A908" s="82"/>
      <c r="B908" s="83"/>
      <c r="C908" s="84"/>
      <c r="D908" s="84"/>
      <c r="E908" s="82"/>
      <c r="F908" s="85"/>
      <c r="G908" s="85"/>
      <c r="H908" s="74"/>
      <c r="I908" s="74"/>
      <c r="J908" s="74"/>
      <c r="K908" s="86"/>
      <c r="L908" s="74"/>
      <c r="M908" s="74"/>
      <c r="N908" s="74"/>
      <c r="O908" s="74"/>
      <c r="P908" s="74"/>
      <c r="Q908" s="74"/>
      <c r="R908" s="3" t="s">
        <v>232</v>
      </c>
      <c r="S908" s="79"/>
      <c r="T908" s="80"/>
      <c r="U908" s="80"/>
      <c r="V908" s="81"/>
    </row>
    <row r="909" spans="1:22" ht="27" customHeight="1" x14ac:dyDescent="0.15">
      <c r="A909" s="82"/>
      <c r="B909" s="83"/>
      <c r="C909" s="84"/>
      <c r="D909" s="84"/>
      <c r="E909" s="82"/>
      <c r="F909" s="85"/>
      <c r="G909" s="85"/>
      <c r="H909" s="74"/>
      <c r="I909" s="74"/>
      <c r="J909" s="74"/>
      <c r="K909" s="86"/>
      <c r="L909" s="74"/>
      <c r="M909" s="74"/>
      <c r="N909" s="74"/>
      <c r="O909" s="74"/>
      <c r="P909" s="74"/>
      <c r="Q909" s="74"/>
      <c r="R909" s="3" t="s">
        <v>235</v>
      </c>
      <c r="S909" s="79"/>
      <c r="T909" s="80"/>
      <c r="U909" s="80"/>
      <c r="V909" s="81"/>
    </row>
    <row r="910" spans="1:22" ht="41.25" customHeight="1" x14ac:dyDescent="0.15">
      <c r="A910" s="82"/>
      <c r="B910" s="83"/>
      <c r="C910" s="84"/>
      <c r="D910" s="84"/>
      <c r="E910" s="82"/>
      <c r="F910" s="85"/>
      <c r="G910" s="85"/>
      <c r="H910" s="74"/>
      <c r="I910" s="74"/>
      <c r="J910" s="74"/>
      <c r="K910" s="86"/>
      <c r="L910" s="74"/>
      <c r="M910" s="74"/>
      <c r="N910" s="74"/>
      <c r="O910" s="74"/>
      <c r="P910" s="74"/>
      <c r="Q910" s="74"/>
      <c r="R910" s="3" t="s">
        <v>265</v>
      </c>
      <c r="S910" s="79"/>
      <c r="T910" s="80"/>
      <c r="U910" s="80"/>
      <c r="V910" s="81"/>
    </row>
    <row r="911" spans="1:22" ht="39" customHeight="1" x14ac:dyDescent="0.15">
      <c r="A911" s="82"/>
      <c r="B911" s="83"/>
      <c r="C911" s="84"/>
      <c r="D911" s="84"/>
      <c r="E911" s="82"/>
      <c r="F911" s="85"/>
      <c r="G911" s="85"/>
      <c r="H911" s="74"/>
      <c r="I911" s="74"/>
      <c r="J911" s="74"/>
      <c r="K911" s="86"/>
      <c r="L911" s="74"/>
      <c r="M911" s="74"/>
      <c r="N911" s="74"/>
      <c r="O911" s="74"/>
      <c r="P911" s="74"/>
      <c r="Q911" s="74"/>
      <c r="R911" s="4" t="s">
        <v>236</v>
      </c>
      <c r="S911" s="79"/>
      <c r="T911" s="80"/>
      <c r="U911" s="80"/>
      <c r="V911" s="81"/>
    </row>
    <row r="912" spans="1:22" ht="27" customHeight="1" x14ac:dyDescent="0.15">
      <c r="A912" s="82"/>
      <c r="B912" s="83"/>
      <c r="C912" s="84"/>
      <c r="D912" s="84"/>
      <c r="E912" s="82"/>
      <c r="F912" s="85"/>
      <c r="G912" s="85"/>
      <c r="H912" s="74"/>
      <c r="I912" s="74"/>
      <c r="J912" s="74"/>
      <c r="K912" s="86"/>
      <c r="L912" s="74"/>
      <c r="M912" s="74"/>
      <c r="N912" s="74"/>
      <c r="O912" s="74"/>
      <c r="P912" s="74"/>
      <c r="Q912" s="74"/>
      <c r="R912" s="4" t="s">
        <v>233</v>
      </c>
      <c r="S912" s="79"/>
      <c r="T912" s="80"/>
      <c r="U912" s="80"/>
      <c r="V912" s="81"/>
    </row>
    <row r="913" spans="1:22" ht="29.25" customHeight="1" x14ac:dyDescent="0.15">
      <c r="A913" s="82"/>
      <c r="B913" s="83"/>
      <c r="C913" s="84"/>
      <c r="D913" s="84"/>
      <c r="E913" s="82"/>
      <c r="F913" s="85"/>
      <c r="G913" s="85"/>
      <c r="H913" s="74"/>
      <c r="I913" s="74"/>
      <c r="J913" s="74"/>
      <c r="K913" s="86"/>
      <c r="L913" s="74"/>
      <c r="M913" s="74"/>
      <c r="N913" s="74"/>
      <c r="O913" s="74"/>
      <c r="P913" s="74"/>
      <c r="Q913" s="74"/>
      <c r="R913" s="4" t="s">
        <v>264</v>
      </c>
      <c r="S913" s="79"/>
      <c r="T913" s="80"/>
      <c r="U913" s="80"/>
      <c r="V913" s="81"/>
    </row>
    <row r="914" spans="1:22" ht="39" customHeight="1" x14ac:dyDescent="0.15">
      <c r="A914" s="82"/>
      <c r="B914" s="83"/>
      <c r="C914" s="84"/>
      <c r="D914" s="84"/>
      <c r="E914" s="82"/>
      <c r="F914" s="85"/>
      <c r="G914" s="85"/>
      <c r="H914" s="74"/>
      <c r="I914" s="74"/>
      <c r="J914" s="74"/>
      <c r="K914" s="86"/>
      <c r="L914" s="74"/>
      <c r="M914" s="74"/>
      <c r="N914" s="74"/>
      <c r="O914" s="74"/>
      <c r="P914" s="74"/>
      <c r="Q914" s="74"/>
      <c r="R914" s="4" t="s">
        <v>234</v>
      </c>
      <c r="S914" s="79"/>
      <c r="T914" s="80"/>
      <c r="U914" s="80"/>
      <c r="V914" s="81"/>
    </row>
    <row r="915" spans="1:22" ht="18" customHeight="1" x14ac:dyDescent="0.15">
      <c r="A915" s="82">
        <v>84</v>
      </c>
      <c r="B915" s="83" t="s">
        <v>532</v>
      </c>
      <c r="C915" s="84">
        <v>1960</v>
      </c>
      <c r="D915" s="84"/>
      <c r="E915" s="82" t="s">
        <v>53</v>
      </c>
      <c r="F915" s="85">
        <v>2</v>
      </c>
      <c r="G915" s="85">
        <v>2</v>
      </c>
      <c r="H915" s="74">
        <v>517.4</v>
      </c>
      <c r="I915" s="74">
        <v>456.8</v>
      </c>
      <c r="J915" s="74">
        <v>417.1</v>
      </c>
      <c r="K915" s="86">
        <v>23</v>
      </c>
      <c r="L915" s="74">
        <v>7766557.6399999997</v>
      </c>
      <c r="M915" s="74">
        <v>0</v>
      </c>
      <c r="N915" s="74">
        <v>0</v>
      </c>
      <c r="O915" s="74">
        <v>0</v>
      </c>
      <c r="P915" s="74">
        <v>7766557.6399999997</v>
      </c>
      <c r="Q915" s="74">
        <v>0</v>
      </c>
      <c r="R915" s="3" t="s">
        <v>443</v>
      </c>
      <c r="S915" s="79" t="s">
        <v>31</v>
      </c>
      <c r="T915" s="80">
        <v>17002.099999999999</v>
      </c>
      <c r="U915" s="80">
        <v>17002.099999999999</v>
      </c>
      <c r="V915" s="81">
        <v>46022</v>
      </c>
    </row>
    <row r="916" spans="1:22" ht="25.5" customHeight="1" x14ac:dyDescent="0.15">
      <c r="A916" s="82"/>
      <c r="B916" s="83"/>
      <c r="C916" s="84"/>
      <c r="D916" s="84"/>
      <c r="E916" s="82"/>
      <c r="F916" s="85"/>
      <c r="G916" s="85"/>
      <c r="H916" s="74"/>
      <c r="I916" s="74"/>
      <c r="J916" s="74"/>
      <c r="K916" s="86"/>
      <c r="L916" s="74"/>
      <c r="M916" s="74"/>
      <c r="N916" s="74"/>
      <c r="O916" s="74"/>
      <c r="P916" s="74"/>
      <c r="Q916" s="74"/>
      <c r="R916" s="3" t="s">
        <v>444</v>
      </c>
      <c r="S916" s="79"/>
      <c r="T916" s="80"/>
      <c r="U916" s="80"/>
      <c r="V916" s="81"/>
    </row>
    <row r="917" spans="1:22" ht="38.25" customHeight="1" x14ac:dyDescent="0.15">
      <c r="A917" s="82"/>
      <c r="B917" s="83"/>
      <c r="C917" s="84"/>
      <c r="D917" s="84"/>
      <c r="E917" s="82"/>
      <c r="F917" s="85"/>
      <c r="G917" s="85"/>
      <c r="H917" s="74"/>
      <c r="I917" s="74"/>
      <c r="J917" s="74"/>
      <c r="K917" s="86"/>
      <c r="L917" s="74"/>
      <c r="M917" s="74"/>
      <c r="N917" s="74"/>
      <c r="O917" s="74"/>
      <c r="P917" s="74"/>
      <c r="Q917" s="74"/>
      <c r="R917" s="4" t="s">
        <v>64</v>
      </c>
      <c r="S917" s="79"/>
      <c r="T917" s="80"/>
      <c r="U917" s="80"/>
      <c r="V917" s="81"/>
    </row>
    <row r="918" spans="1:22" ht="15" customHeight="1" x14ac:dyDescent="0.15">
      <c r="A918" s="82">
        <v>85</v>
      </c>
      <c r="B918" s="83" t="s">
        <v>533</v>
      </c>
      <c r="C918" s="84">
        <v>1968</v>
      </c>
      <c r="D918" s="84">
        <v>2005</v>
      </c>
      <c r="E918" s="82" t="s">
        <v>61</v>
      </c>
      <c r="F918" s="85">
        <v>5</v>
      </c>
      <c r="G918" s="85">
        <v>4</v>
      </c>
      <c r="H918" s="74">
        <v>3040.6</v>
      </c>
      <c r="I918" s="74">
        <v>2705.4</v>
      </c>
      <c r="J918" s="74">
        <v>2330.6</v>
      </c>
      <c r="K918" s="86">
        <v>128</v>
      </c>
      <c r="L918" s="74">
        <v>10003787.92</v>
      </c>
      <c r="M918" s="74">
        <v>0</v>
      </c>
      <c r="N918" s="74">
        <v>0</v>
      </c>
      <c r="O918" s="74">
        <v>0</v>
      </c>
      <c r="P918" s="74">
        <v>10003787.92</v>
      </c>
      <c r="Q918" s="74">
        <v>0</v>
      </c>
      <c r="R918" s="3" t="s">
        <v>69</v>
      </c>
      <c r="S918" s="79" t="s">
        <v>31</v>
      </c>
      <c r="T918" s="80">
        <v>3697.71</v>
      </c>
      <c r="U918" s="80">
        <v>3697.71</v>
      </c>
      <c r="V918" s="81">
        <v>46022</v>
      </c>
    </row>
    <row r="919" spans="1:22" ht="15" customHeight="1" x14ac:dyDescent="0.15">
      <c r="A919" s="82"/>
      <c r="B919" s="83"/>
      <c r="C919" s="84"/>
      <c r="D919" s="84"/>
      <c r="E919" s="82"/>
      <c r="F919" s="85"/>
      <c r="G919" s="85"/>
      <c r="H919" s="74"/>
      <c r="I919" s="74"/>
      <c r="J919" s="74"/>
      <c r="K919" s="86"/>
      <c r="L919" s="74"/>
      <c r="M919" s="74"/>
      <c r="N919" s="74"/>
      <c r="O919" s="74"/>
      <c r="P919" s="74"/>
      <c r="Q919" s="74"/>
      <c r="R919" s="3" t="s">
        <v>266</v>
      </c>
      <c r="S919" s="79"/>
      <c r="T919" s="80"/>
      <c r="U919" s="80"/>
      <c r="V919" s="81"/>
    </row>
    <row r="920" spans="1:22" ht="27.75" customHeight="1" x14ac:dyDescent="0.15">
      <c r="A920" s="82"/>
      <c r="B920" s="83"/>
      <c r="C920" s="84"/>
      <c r="D920" s="84"/>
      <c r="E920" s="82"/>
      <c r="F920" s="85"/>
      <c r="G920" s="85"/>
      <c r="H920" s="74"/>
      <c r="I920" s="74"/>
      <c r="J920" s="74"/>
      <c r="K920" s="86"/>
      <c r="L920" s="74"/>
      <c r="M920" s="74"/>
      <c r="N920" s="74"/>
      <c r="O920" s="74"/>
      <c r="P920" s="74"/>
      <c r="Q920" s="74"/>
      <c r="R920" s="4" t="s">
        <v>107</v>
      </c>
      <c r="S920" s="79"/>
      <c r="T920" s="80"/>
      <c r="U920" s="80"/>
      <c r="V920" s="81"/>
    </row>
    <row r="921" spans="1:22" ht="40.5" customHeight="1" x14ac:dyDescent="0.15">
      <c r="A921" s="10">
        <v>86</v>
      </c>
      <c r="B921" s="11" t="s">
        <v>566</v>
      </c>
      <c r="C921" s="12">
        <v>1956</v>
      </c>
      <c r="D921" s="12">
        <v>2009</v>
      </c>
      <c r="E921" s="10" t="s">
        <v>63</v>
      </c>
      <c r="F921" s="13">
        <v>2</v>
      </c>
      <c r="G921" s="13">
        <v>1</v>
      </c>
      <c r="H921" s="8">
        <v>440.5</v>
      </c>
      <c r="I921" s="8">
        <v>402.4</v>
      </c>
      <c r="J921" s="8">
        <v>356.6</v>
      </c>
      <c r="K921" s="9">
        <v>10</v>
      </c>
      <c r="L921" s="8">
        <v>120720</v>
      </c>
      <c r="M921" s="8">
        <v>0</v>
      </c>
      <c r="N921" s="8">
        <v>0</v>
      </c>
      <c r="O921" s="8">
        <v>0</v>
      </c>
      <c r="P921" s="8">
        <v>120720</v>
      </c>
      <c r="Q921" s="8">
        <v>0</v>
      </c>
      <c r="R921" s="4" t="s">
        <v>64</v>
      </c>
      <c r="S921" s="5" t="s">
        <v>29</v>
      </c>
      <c r="T921" s="6">
        <v>300</v>
      </c>
      <c r="U921" s="6">
        <v>300</v>
      </c>
      <c r="V921" s="7">
        <v>46022</v>
      </c>
    </row>
    <row r="922" spans="1:22" ht="40.5" customHeight="1" x14ac:dyDescent="0.15">
      <c r="A922" s="10">
        <v>87</v>
      </c>
      <c r="B922" s="11" t="s">
        <v>567</v>
      </c>
      <c r="C922" s="12">
        <v>1968</v>
      </c>
      <c r="D922" s="12"/>
      <c r="E922" s="10" t="s">
        <v>63</v>
      </c>
      <c r="F922" s="13">
        <v>2</v>
      </c>
      <c r="G922" s="13">
        <v>3</v>
      </c>
      <c r="H922" s="8">
        <v>578.6</v>
      </c>
      <c r="I922" s="8">
        <v>514.6</v>
      </c>
      <c r="J922" s="8">
        <v>484.6</v>
      </c>
      <c r="K922" s="9">
        <v>24</v>
      </c>
      <c r="L922" s="8">
        <v>154380</v>
      </c>
      <c r="M922" s="8">
        <v>0</v>
      </c>
      <c r="N922" s="8">
        <v>0</v>
      </c>
      <c r="O922" s="8">
        <v>0</v>
      </c>
      <c r="P922" s="8">
        <v>154380</v>
      </c>
      <c r="Q922" s="8">
        <v>0</v>
      </c>
      <c r="R922" s="4" t="s">
        <v>64</v>
      </c>
      <c r="S922" s="5" t="s">
        <v>29</v>
      </c>
      <c r="T922" s="6">
        <v>300</v>
      </c>
      <c r="U922" s="6">
        <v>300</v>
      </c>
      <c r="V922" s="7">
        <v>46022</v>
      </c>
    </row>
    <row r="923" spans="1:22" ht="40.5" customHeight="1" x14ac:dyDescent="0.15">
      <c r="A923" s="10">
        <v>88</v>
      </c>
      <c r="B923" s="11" t="s">
        <v>534</v>
      </c>
      <c r="C923" s="12">
        <v>1957</v>
      </c>
      <c r="D923" s="12"/>
      <c r="E923" s="10" t="s">
        <v>63</v>
      </c>
      <c r="F923" s="13">
        <v>2</v>
      </c>
      <c r="G923" s="13">
        <v>1</v>
      </c>
      <c r="H923" s="8">
        <v>443</v>
      </c>
      <c r="I923" s="8">
        <v>406.6</v>
      </c>
      <c r="J923" s="8">
        <v>357.71</v>
      </c>
      <c r="K923" s="9">
        <v>24</v>
      </c>
      <c r="L923" s="8">
        <v>121980</v>
      </c>
      <c r="M923" s="8">
        <v>0</v>
      </c>
      <c r="N923" s="8">
        <v>0</v>
      </c>
      <c r="O923" s="8">
        <v>0</v>
      </c>
      <c r="P923" s="8">
        <v>121980</v>
      </c>
      <c r="Q923" s="8">
        <v>0</v>
      </c>
      <c r="R923" s="4" t="s">
        <v>64</v>
      </c>
      <c r="S923" s="5" t="s">
        <v>29</v>
      </c>
      <c r="T923" s="6">
        <v>300</v>
      </c>
      <c r="U923" s="6">
        <v>300</v>
      </c>
      <c r="V923" s="7">
        <v>46022</v>
      </c>
    </row>
    <row r="924" spans="1:22" ht="15" customHeight="1" x14ac:dyDescent="0.15">
      <c r="A924" s="65">
        <v>89</v>
      </c>
      <c r="B924" s="95" t="s">
        <v>570</v>
      </c>
      <c r="C924" s="98">
        <v>1989</v>
      </c>
      <c r="D924" s="98"/>
      <c r="E924" s="65" t="s">
        <v>61</v>
      </c>
      <c r="F924" s="101">
        <v>5</v>
      </c>
      <c r="G924" s="101">
        <v>9</v>
      </c>
      <c r="H924" s="104">
        <v>7292.2</v>
      </c>
      <c r="I924" s="104">
        <v>6627.3</v>
      </c>
      <c r="J924" s="104">
        <v>6050.4</v>
      </c>
      <c r="K924" s="107">
        <v>272</v>
      </c>
      <c r="L924" s="104">
        <v>15360937.029999999</v>
      </c>
      <c r="M924" s="104">
        <v>0</v>
      </c>
      <c r="N924" s="104">
        <v>0</v>
      </c>
      <c r="O924" s="104">
        <v>0</v>
      </c>
      <c r="P924" s="104">
        <v>15360937.029999999</v>
      </c>
      <c r="Q924" s="104">
        <v>0</v>
      </c>
      <c r="R924" s="4" t="s">
        <v>69</v>
      </c>
      <c r="S924" s="88">
        <v>3</v>
      </c>
      <c r="T924" s="110">
        <v>2538.83</v>
      </c>
      <c r="U924" s="110">
        <v>2538.83</v>
      </c>
      <c r="V924" s="113">
        <v>46022</v>
      </c>
    </row>
    <row r="925" spans="1:22" ht="15" customHeight="1" x14ac:dyDescent="0.15">
      <c r="A925" s="66"/>
      <c r="B925" s="96"/>
      <c r="C925" s="99"/>
      <c r="D925" s="99"/>
      <c r="E925" s="66"/>
      <c r="F925" s="102"/>
      <c r="G925" s="102"/>
      <c r="H925" s="105"/>
      <c r="I925" s="105"/>
      <c r="J925" s="105"/>
      <c r="K925" s="108"/>
      <c r="L925" s="105"/>
      <c r="M925" s="105"/>
      <c r="N925" s="105"/>
      <c r="O925" s="105"/>
      <c r="P925" s="105"/>
      <c r="Q925" s="105"/>
      <c r="R925" s="4" t="s">
        <v>266</v>
      </c>
      <c r="S925" s="89"/>
      <c r="T925" s="111"/>
      <c r="U925" s="111"/>
      <c r="V925" s="114"/>
    </row>
    <row r="926" spans="1:22" ht="28.5" customHeight="1" x14ac:dyDescent="0.15">
      <c r="A926" s="67"/>
      <c r="B926" s="97"/>
      <c r="C926" s="100"/>
      <c r="D926" s="100"/>
      <c r="E926" s="67"/>
      <c r="F926" s="103"/>
      <c r="G926" s="103"/>
      <c r="H926" s="106"/>
      <c r="I926" s="106"/>
      <c r="J926" s="106"/>
      <c r="K926" s="109"/>
      <c r="L926" s="106"/>
      <c r="M926" s="106"/>
      <c r="N926" s="106"/>
      <c r="O926" s="106"/>
      <c r="P926" s="106"/>
      <c r="Q926" s="106"/>
      <c r="R926" s="4" t="s">
        <v>107</v>
      </c>
      <c r="S926" s="90"/>
      <c r="T926" s="112"/>
      <c r="U926" s="112"/>
      <c r="V926" s="115"/>
    </row>
    <row r="927" spans="1:22" ht="30" customHeight="1" x14ac:dyDescent="0.15">
      <c r="A927" s="68" t="s">
        <v>632</v>
      </c>
      <c r="B927" s="69"/>
      <c r="C927" s="10"/>
      <c r="D927" s="39"/>
      <c r="E927" s="39"/>
      <c r="F927" s="39"/>
      <c r="G927" s="39"/>
      <c r="H927" s="8">
        <f t="shared" ref="H927:Q927" si="37">SUM(H838:H926)</f>
        <v>44035.799999999996</v>
      </c>
      <c r="I927" s="8">
        <f t="shared" si="37"/>
        <v>39470.500000000007</v>
      </c>
      <c r="J927" s="8">
        <f t="shared" si="37"/>
        <v>33216.559999999998</v>
      </c>
      <c r="K927" s="9">
        <f t="shared" si="37"/>
        <v>1847</v>
      </c>
      <c r="L927" s="8">
        <f t="shared" si="37"/>
        <v>145908881</v>
      </c>
      <c r="M927" s="8">
        <f t="shared" si="37"/>
        <v>0</v>
      </c>
      <c r="N927" s="8">
        <f t="shared" si="37"/>
        <v>0</v>
      </c>
      <c r="O927" s="8">
        <f t="shared" si="37"/>
        <v>0</v>
      </c>
      <c r="P927" s="8">
        <f t="shared" si="37"/>
        <v>145908881</v>
      </c>
      <c r="Q927" s="8">
        <f t="shared" si="37"/>
        <v>0</v>
      </c>
      <c r="R927" s="39"/>
      <c r="S927" s="10">
        <v>86</v>
      </c>
      <c r="T927" s="39"/>
      <c r="U927" s="39"/>
      <c r="V927" s="39"/>
    </row>
    <row r="928" spans="1:22" ht="26.25" customHeight="1" x14ac:dyDescent="0.15">
      <c r="A928" s="82" t="s">
        <v>599</v>
      </c>
      <c r="B928" s="82"/>
      <c r="C928" s="82"/>
      <c r="D928" s="82"/>
      <c r="E928" s="82"/>
      <c r="F928" s="82"/>
      <c r="G928" s="82"/>
      <c r="H928" s="82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82"/>
      <c r="T928" s="82"/>
      <c r="U928" s="82"/>
      <c r="V928" s="82"/>
    </row>
    <row r="929" spans="1:22" ht="26.25" customHeight="1" x14ac:dyDescent="0.15">
      <c r="A929" s="82">
        <v>90</v>
      </c>
      <c r="B929" s="83" t="s">
        <v>301</v>
      </c>
      <c r="C929" s="84">
        <v>1985</v>
      </c>
      <c r="D929" s="84"/>
      <c r="E929" s="82" t="s">
        <v>61</v>
      </c>
      <c r="F929" s="85">
        <v>5</v>
      </c>
      <c r="G929" s="85">
        <v>6</v>
      </c>
      <c r="H929" s="74">
        <v>5494.2</v>
      </c>
      <c r="I929" s="74">
        <v>5076.8</v>
      </c>
      <c r="J929" s="74">
        <v>3932.94</v>
      </c>
      <c r="K929" s="86">
        <v>238</v>
      </c>
      <c r="L929" s="74">
        <v>12293805.039999999</v>
      </c>
      <c r="M929" s="74">
        <v>0</v>
      </c>
      <c r="N929" s="74">
        <v>0</v>
      </c>
      <c r="O929" s="74">
        <v>0</v>
      </c>
      <c r="P929" s="74">
        <v>12293805.039999999</v>
      </c>
      <c r="Q929" s="74">
        <v>0</v>
      </c>
      <c r="R929" s="3" t="s">
        <v>233</v>
      </c>
      <c r="S929" s="79" t="s">
        <v>31</v>
      </c>
      <c r="T929" s="80">
        <v>2421.5700000000002</v>
      </c>
      <c r="U929" s="80">
        <v>2421.5700000000002</v>
      </c>
      <c r="V929" s="81">
        <v>46022</v>
      </c>
    </row>
    <row r="930" spans="1:22" ht="27" customHeight="1" x14ac:dyDescent="0.15">
      <c r="A930" s="82"/>
      <c r="B930" s="83"/>
      <c r="C930" s="84"/>
      <c r="D930" s="84"/>
      <c r="E930" s="82"/>
      <c r="F930" s="85"/>
      <c r="G930" s="85"/>
      <c r="H930" s="74"/>
      <c r="I930" s="74"/>
      <c r="J930" s="74"/>
      <c r="K930" s="86"/>
      <c r="L930" s="74"/>
      <c r="M930" s="74"/>
      <c r="N930" s="74"/>
      <c r="O930" s="74"/>
      <c r="P930" s="74"/>
      <c r="Q930" s="74"/>
      <c r="R930" s="3" t="s">
        <v>264</v>
      </c>
      <c r="S930" s="79"/>
      <c r="T930" s="80"/>
      <c r="U930" s="80"/>
      <c r="V930" s="81"/>
    </row>
    <row r="931" spans="1:22" ht="39" customHeight="1" x14ac:dyDescent="0.15">
      <c r="A931" s="82"/>
      <c r="B931" s="83"/>
      <c r="C931" s="84"/>
      <c r="D931" s="84"/>
      <c r="E931" s="82"/>
      <c r="F931" s="85"/>
      <c r="G931" s="85"/>
      <c r="H931" s="74"/>
      <c r="I931" s="74"/>
      <c r="J931" s="74"/>
      <c r="K931" s="86"/>
      <c r="L931" s="74"/>
      <c r="M931" s="74"/>
      <c r="N931" s="74"/>
      <c r="O931" s="74"/>
      <c r="P931" s="74"/>
      <c r="Q931" s="74"/>
      <c r="R931" s="4" t="s">
        <v>234</v>
      </c>
      <c r="S931" s="79"/>
      <c r="T931" s="80"/>
      <c r="U931" s="80"/>
      <c r="V931" s="81"/>
    </row>
    <row r="932" spans="1:22" ht="30.75" customHeight="1" x14ac:dyDescent="0.15">
      <c r="A932" s="82">
        <v>91</v>
      </c>
      <c r="B932" s="83" t="s">
        <v>535</v>
      </c>
      <c r="C932" s="84">
        <v>1974</v>
      </c>
      <c r="D932" s="84"/>
      <c r="E932" s="82" t="s">
        <v>53</v>
      </c>
      <c r="F932" s="85">
        <v>5</v>
      </c>
      <c r="G932" s="85">
        <v>6</v>
      </c>
      <c r="H932" s="74">
        <v>4935.2</v>
      </c>
      <c r="I932" s="74">
        <v>4542.1000000000004</v>
      </c>
      <c r="J932" s="74">
        <v>4103.3500000000004</v>
      </c>
      <c r="K932" s="86">
        <v>191</v>
      </c>
      <c r="L932" s="74">
        <v>20489959.239999998</v>
      </c>
      <c r="M932" s="74">
        <v>0</v>
      </c>
      <c r="N932" s="74">
        <v>0</v>
      </c>
      <c r="O932" s="74">
        <v>0</v>
      </c>
      <c r="P932" s="74">
        <v>20489959.239999998</v>
      </c>
      <c r="Q932" s="74">
        <v>0</v>
      </c>
      <c r="R932" s="3" t="s">
        <v>228</v>
      </c>
      <c r="S932" s="79" t="s">
        <v>40</v>
      </c>
      <c r="T932" s="80">
        <v>4511.12</v>
      </c>
      <c r="U932" s="80">
        <v>4511.12</v>
      </c>
      <c r="V932" s="81">
        <v>46022</v>
      </c>
    </row>
    <row r="933" spans="1:22" ht="26.25" customHeight="1" x14ac:dyDescent="0.15">
      <c r="A933" s="82"/>
      <c r="B933" s="83"/>
      <c r="C933" s="84"/>
      <c r="D933" s="84"/>
      <c r="E933" s="82"/>
      <c r="F933" s="85"/>
      <c r="G933" s="85"/>
      <c r="H933" s="74"/>
      <c r="I933" s="74"/>
      <c r="J933" s="74"/>
      <c r="K933" s="86"/>
      <c r="L933" s="74"/>
      <c r="M933" s="74"/>
      <c r="N933" s="74"/>
      <c r="O933" s="74"/>
      <c r="P933" s="74"/>
      <c r="Q933" s="74"/>
      <c r="R933" s="3" t="s">
        <v>262</v>
      </c>
      <c r="S933" s="79"/>
      <c r="T933" s="80"/>
      <c r="U933" s="80"/>
      <c r="V933" s="81"/>
    </row>
    <row r="934" spans="1:22" ht="39" customHeight="1" x14ac:dyDescent="0.15">
      <c r="A934" s="82"/>
      <c r="B934" s="83"/>
      <c r="C934" s="84"/>
      <c r="D934" s="84"/>
      <c r="E934" s="82"/>
      <c r="F934" s="85"/>
      <c r="G934" s="85"/>
      <c r="H934" s="74"/>
      <c r="I934" s="74"/>
      <c r="J934" s="74"/>
      <c r="K934" s="86"/>
      <c r="L934" s="74"/>
      <c r="M934" s="74"/>
      <c r="N934" s="74"/>
      <c r="O934" s="74"/>
      <c r="P934" s="74"/>
      <c r="Q934" s="74"/>
      <c r="R934" s="3" t="s">
        <v>230</v>
      </c>
      <c r="S934" s="79"/>
      <c r="T934" s="80"/>
      <c r="U934" s="80"/>
      <c r="V934" s="81"/>
    </row>
    <row r="935" spans="1:22" ht="27.75" customHeight="1" x14ac:dyDescent="0.15">
      <c r="A935" s="82"/>
      <c r="B935" s="83"/>
      <c r="C935" s="84"/>
      <c r="D935" s="84"/>
      <c r="E935" s="82"/>
      <c r="F935" s="85"/>
      <c r="G935" s="85"/>
      <c r="H935" s="74"/>
      <c r="I935" s="74"/>
      <c r="J935" s="74"/>
      <c r="K935" s="86"/>
      <c r="L935" s="74"/>
      <c r="M935" s="74"/>
      <c r="N935" s="74"/>
      <c r="O935" s="74"/>
      <c r="P935" s="74"/>
      <c r="Q935" s="74"/>
      <c r="R935" s="3" t="s">
        <v>231</v>
      </c>
      <c r="S935" s="79"/>
      <c r="T935" s="80"/>
      <c r="U935" s="80"/>
      <c r="V935" s="81"/>
    </row>
    <row r="936" spans="1:22" ht="40.5" customHeight="1" x14ac:dyDescent="0.15">
      <c r="A936" s="82"/>
      <c r="B936" s="83"/>
      <c r="C936" s="84"/>
      <c r="D936" s="84"/>
      <c r="E936" s="82"/>
      <c r="F936" s="85"/>
      <c r="G936" s="85"/>
      <c r="H936" s="74"/>
      <c r="I936" s="74"/>
      <c r="J936" s="74"/>
      <c r="K936" s="86"/>
      <c r="L936" s="74"/>
      <c r="M936" s="74"/>
      <c r="N936" s="74"/>
      <c r="O936" s="74"/>
      <c r="P936" s="74"/>
      <c r="Q936" s="74"/>
      <c r="R936" s="3" t="s">
        <v>263</v>
      </c>
      <c r="S936" s="79"/>
      <c r="T936" s="80"/>
      <c r="U936" s="80"/>
      <c r="V936" s="81"/>
    </row>
    <row r="937" spans="1:22" ht="39.75" customHeight="1" x14ac:dyDescent="0.15">
      <c r="A937" s="82"/>
      <c r="B937" s="83"/>
      <c r="C937" s="84"/>
      <c r="D937" s="84"/>
      <c r="E937" s="82"/>
      <c r="F937" s="85"/>
      <c r="G937" s="85"/>
      <c r="H937" s="74"/>
      <c r="I937" s="74"/>
      <c r="J937" s="74"/>
      <c r="K937" s="86"/>
      <c r="L937" s="74"/>
      <c r="M937" s="74"/>
      <c r="N937" s="74"/>
      <c r="O937" s="74"/>
      <c r="P937" s="74"/>
      <c r="Q937" s="74"/>
      <c r="R937" s="3" t="s">
        <v>232</v>
      </c>
      <c r="S937" s="79"/>
      <c r="T937" s="80"/>
      <c r="U937" s="80"/>
      <c r="V937" s="81"/>
    </row>
    <row r="938" spans="1:22" ht="27" customHeight="1" x14ac:dyDescent="0.15">
      <c r="A938" s="82"/>
      <c r="B938" s="83"/>
      <c r="C938" s="84"/>
      <c r="D938" s="84"/>
      <c r="E938" s="82"/>
      <c r="F938" s="85"/>
      <c r="G938" s="85"/>
      <c r="H938" s="74"/>
      <c r="I938" s="74"/>
      <c r="J938" s="74"/>
      <c r="K938" s="86"/>
      <c r="L938" s="74"/>
      <c r="M938" s="74"/>
      <c r="N938" s="74"/>
      <c r="O938" s="74"/>
      <c r="P938" s="74"/>
      <c r="Q938" s="74"/>
      <c r="R938" s="3" t="s">
        <v>235</v>
      </c>
      <c r="S938" s="79"/>
      <c r="T938" s="80"/>
      <c r="U938" s="80"/>
      <c r="V938" s="81"/>
    </row>
    <row r="939" spans="1:22" ht="39" customHeight="1" x14ac:dyDescent="0.15">
      <c r="A939" s="82"/>
      <c r="B939" s="83"/>
      <c r="C939" s="84"/>
      <c r="D939" s="84"/>
      <c r="E939" s="82"/>
      <c r="F939" s="85"/>
      <c r="G939" s="85"/>
      <c r="H939" s="74"/>
      <c r="I939" s="74"/>
      <c r="J939" s="74"/>
      <c r="K939" s="86"/>
      <c r="L939" s="74"/>
      <c r="M939" s="74"/>
      <c r="N939" s="74"/>
      <c r="O939" s="74"/>
      <c r="P939" s="74"/>
      <c r="Q939" s="74"/>
      <c r="R939" s="3" t="s">
        <v>265</v>
      </c>
      <c r="S939" s="79"/>
      <c r="T939" s="80"/>
      <c r="U939" s="80"/>
      <c r="V939" s="81"/>
    </row>
    <row r="940" spans="1:22" ht="39.75" customHeight="1" x14ac:dyDescent="0.15">
      <c r="A940" s="82"/>
      <c r="B940" s="83"/>
      <c r="C940" s="84"/>
      <c r="D940" s="84"/>
      <c r="E940" s="82"/>
      <c r="F940" s="85"/>
      <c r="G940" s="85"/>
      <c r="H940" s="74"/>
      <c r="I940" s="74"/>
      <c r="J940" s="74"/>
      <c r="K940" s="86"/>
      <c r="L940" s="74"/>
      <c r="M940" s="74"/>
      <c r="N940" s="74"/>
      <c r="O940" s="74"/>
      <c r="P940" s="74"/>
      <c r="Q940" s="74"/>
      <c r="R940" s="3" t="s">
        <v>236</v>
      </c>
      <c r="S940" s="79"/>
      <c r="T940" s="80"/>
      <c r="U940" s="80"/>
      <c r="V940" s="81"/>
    </row>
    <row r="941" spans="1:22" ht="27" customHeight="1" x14ac:dyDescent="0.15">
      <c r="A941" s="82"/>
      <c r="B941" s="83"/>
      <c r="C941" s="84"/>
      <c r="D941" s="84"/>
      <c r="E941" s="82"/>
      <c r="F941" s="85"/>
      <c r="G941" s="85"/>
      <c r="H941" s="74"/>
      <c r="I941" s="74"/>
      <c r="J941" s="74"/>
      <c r="K941" s="86"/>
      <c r="L941" s="74"/>
      <c r="M941" s="74"/>
      <c r="N941" s="74"/>
      <c r="O941" s="74"/>
      <c r="P941" s="74"/>
      <c r="Q941" s="74"/>
      <c r="R941" s="3" t="s">
        <v>435</v>
      </c>
      <c r="S941" s="79"/>
      <c r="T941" s="80"/>
      <c r="U941" s="80"/>
      <c r="V941" s="81"/>
    </row>
    <row r="942" spans="1:22" ht="25.5" customHeight="1" x14ac:dyDescent="0.15">
      <c r="A942" s="82"/>
      <c r="B942" s="83"/>
      <c r="C942" s="84"/>
      <c r="D942" s="84"/>
      <c r="E942" s="82"/>
      <c r="F942" s="85"/>
      <c r="G942" s="85"/>
      <c r="H942" s="74"/>
      <c r="I942" s="74"/>
      <c r="J942" s="74"/>
      <c r="K942" s="86"/>
      <c r="L942" s="74"/>
      <c r="M942" s="74"/>
      <c r="N942" s="74"/>
      <c r="O942" s="74"/>
      <c r="P942" s="74"/>
      <c r="Q942" s="74"/>
      <c r="R942" s="3" t="s">
        <v>436</v>
      </c>
      <c r="S942" s="79"/>
      <c r="T942" s="80"/>
      <c r="U942" s="80"/>
      <c r="V942" s="81"/>
    </row>
    <row r="943" spans="1:22" ht="39.75" customHeight="1" x14ac:dyDescent="0.15">
      <c r="A943" s="82"/>
      <c r="B943" s="83"/>
      <c r="C943" s="84"/>
      <c r="D943" s="84"/>
      <c r="E943" s="82"/>
      <c r="F943" s="85"/>
      <c r="G943" s="85"/>
      <c r="H943" s="74"/>
      <c r="I943" s="74"/>
      <c r="J943" s="74"/>
      <c r="K943" s="86"/>
      <c r="L943" s="74"/>
      <c r="M943" s="74"/>
      <c r="N943" s="74"/>
      <c r="O943" s="74"/>
      <c r="P943" s="74"/>
      <c r="Q943" s="74"/>
      <c r="R943" s="4" t="s">
        <v>437</v>
      </c>
      <c r="S943" s="79"/>
      <c r="T943" s="80"/>
      <c r="U943" s="80"/>
      <c r="V943" s="81"/>
    </row>
    <row r="944" spans="1:22" ht="26.25" customHeight="1" x14ac:dyDescent="0.15">
      <c r="A944" s="82">
        <v>92</v>
      </c>
      <c r="B944" s="83" t="s">
        <v>309</v>
      </c>
      <c r="C944" s="84">
        <v>1978</v>
      </c>
      <c r="D944" s="84">
        <v>2009</v>
      </c>
      <c r="E944" s="82" t="s">
        <v>61</v>
      </c>
      <c r="F944" s="85">
        <v>5</v>
      </c>
      <c r="G944" s="85">
        <v>8</v>
      </c>
      <c r="H944" s="74">
        <v>6606.1</v>
      </c>
      <c r="I944" s="74">
        <v>6036.9</v>
      </c>
      <c r="J944" s="74">
        <v>5220.0600000000004</v>
      </c>
      <c r="K944" s="86">
        <v>262</v>
      </c>
      <c r="L944" s="74">
        <v>11436189.710000001</v>
      </c>
      <c r="M944" s="74">
        <v>0</v>
      </c>
      <c r="N944" s="74">
        <v>0</v>
      </c>
      <c r="O944" s="74">
        <v>0</v>
      </c>
      <c r="P944" s="74">
        <v>11436189.710000001</v>
      </c>
      <c r="Q944" s="74">
        <v>0</v>
      </c>
      <c r="R944" s="3" t="s">
        <v>461</v>
      </c>
      <c r="S944" s="79" t="s">
        <v>31</v>
      </c>
      <c r="T944" s="80">
        <v>1894.38</v>
      </c>
      <c r="U944" s="80">
        <v>1894.38</v>
      </c>
      <c r="V944" s="81">
        <v>46022</v>
      </c>
    </row>
    <row r="945" spans="1:22" ht="25.5" customHeight="1" x14ac:dyDescent="0.15">
      <c r="A945" s="82"/>
      <c r="B945" s="83"/>
      <c r="C945" s="84"/>
      <c r="D945" s="84"/>
      <c r="E945" s="82"/>
      <c r="F945" s="85"/>
      <c r="G945" s="85"/>
      <c r="H945" s="74"/>
      <c r="I945" s="74"/>
      <c r="J945" s="74"/>
      <c r="K945" s="86"/>
      <c r="L945" s="74"/>
      <c r="M945" s="74"/>
      <c r="N945" s="74"/>
      <c r="O945" s="74"/>
      <c r="P945" s="74"/>
      <c r="Q945" s="74"/>
      <c r="R945" s="3" t="s">
        <v>462</v>
      </c>
      <c r="S945" s="79"/>
      <c r="T945" s="80"/>
      <c r="U945" s="80"/>
      <c r="V945" s="81"/>
    </row>
    <row r="946" spans="1:22" ht="38.25" customHeight="1" x14ac:dyDescent="0.15">
      <c r="A946" s="82"/>
      <c r="B946" s="83"/>
      <c r="C946" s="84"/>
      <c r="D946" s="84"/>
      <c r="E946" s="82"/>
      <c r="F946" s="85"/>
      <c r="G946" s="85"/>
      <c r="H946" s="74"/>
      <c r="I946" s="74"/>
      <c r="J946" s="74"/>
      <c r="K946" s="86"/>
      <c r="L946" s="74"/>
      <c r="M946" s="74"/>
      <c r="N946" s="74"/>
      <c r="O946" s="74"/>
      <c r="P946" s="74"/>
      <c r="Q946" s="74"/>
      <c r="R946" s="4" t="s">
        <v>463</v>
      </c>
      <c r="S946" s="79"/>
      <c r="T946" s="80"/>
      <c r="U946" s="80"/>
      <c r="V946" s="81"/>
    </row>
    <row r="947" spans="1:22" ht="15.75" customHeight="1" x14ac:dyDescent="0.15">
      <c r="A947" s="82">
        <v>93</v>
      </c>
      <c r="B947" s="83" t="s">
        <v>536</v>
      </c>
      <c r="C947" s="84">
        <v>1975</v>
      </c>
      <c r="D947" s="84"/>
      <c r="E947" s="82" t="s">
        <v>61</v>
      </c>
      <c r="F947" s="85">
        <v>5</v>
      </c>
      <c r="G947" s="85">
        <v>8</v>
      </c>
      <c r="H947" s="74">
        <v>6455.6</v>
      </c>
      <c r="I947" s="74">
        <v>5893.6</v>
      </c>
      <c r="J947" s="74">
        <v>4700.42</v>
      </c>
      <c r="K947" s="86">
        <v>255</v>
      </c>
      <c r="L947" s="74">
        <v>9834858.1600000001</v>
      </c>
      <c r="M947" s="74">
        <v>0</v>
      </c>
      <c r="N947" s="74">
        <v>0</v>
      </c>
      <c r="O947" s="74">
        <v>0</v>
      </c>
      <c r="P947" s="74">
        <v>9834858.1600000001</v>
      </c>
      <c r="Q947" s="74">
        <v>0</v>
      </c>
      <c r="R947" s="3" t="s">
        <v>69</v>
      </c>
      <c r="S947" s="79" t="s">
        <v>31</v>
      </c>
      <c r="T947" s="80">
        <v>1668.74</v>
      </c>
      <c r="U947" s="80">
        <v>1668.74</v>
      </c>
      <c r="V947" s="81">
        <v>46022</v>
      </c>
    </row>
    <row r="948" spans="1:22" ht="15" customHeight="1" x14ac:dyDescent="0.15">
      <c r="A948" s="82"/>
      <c r="B948" s="83"/>
      <c r="C948" s="84"/>
      <c r="D948" s="84"/>
      <c r="E948" s="82"/>
      <c r="F948" s="85"/>
      <c r="G948" s="85"/>
      <c r="H948" s="74"/>
      <c r="I948" s="74"/>
      <c r="J948" s="74"/>
      <c r="K948" s="86"/>
      <c r="L948" s="74"/>
      <c r="M948" s="74"/>
      <c r="N948" s="74"/>
      <c r="O948" s="74"/>
      <c r="P948" s="74"/>
      <c r="Q948" s="74"/>
      <c r="R948" s="3" t="s">
        <v>266</v>
      </c>
      <c r="S948" s="79"/>
      <c r="T948" s="80"/>
      <c r="U948" s="80"/>
      <c r="V948" s="81"/>
    </row>
    <row r="949" spans="1:22" ht="29.25" customHeight="1" x14ac:dyDescent="0.15">
      <c r="A949" s="82"/>
      <c r="B949" s="83"/>
      <c r="C949" s="84"/>
      <c r="D949" s="84"/>
      <c r="E949" s="82"/>
      <c r="F949" s="85"/>
      <c r="G949" s="85"/>
      <c r="H949" s="74"/>
      <c r="I949" s="74"/>
      <c r="J949" s="74"/>
      <c r="K949" s="86"/>
      <c r="L949" s="74"/>
      <c r="M949" s="74"/>
      <c r="N949" s="74"/>
      <c r="O949" s="74"/>
      <c r="P949" s="74"/>
      <c r="Q949" s="74"/>
      <c r="R949" s="4" t="s">
        <v>107</v>
      </c>
      <c r="S949" s="79"/>
      <c r="T949" s="80"/>
      <c r="U949" s="80"/>
      <c r="V949" s="81"/>
    </row>
    <row r="950" spans="1:22" ht="25.5" customHeight="1" x14ac:dyDescent="0.15">
      <c r="A950" s="82">
        <v>94</v>
      </c>
      <c r="B950" s="83" t="s">
        <v>537</v>
      </c>
      <c r="C950" s="84">
        <v>1993</v>
      </c>
      <c r="D950" s="84"/>
      <c r="E950" s="82" t="s">
        <v>61</v>
      </c>
      <c r="F950" s="85">
        <v>2</v>
      </c>
      <c r="G950" s="85">
        <v>3</v>
      </c>
      <c r="H950" s="74">
        <v>677.8</v>
      </c>
      <c r="I950" s="74">
        <v>677.8</v>
      </c>
      <c r="J950" s="74">
        <v>589.71</v>
      </c>
      <c r="K950" s="86">
        <v>23</v>
      </c>
      <c r="L950" s="74">
        <v>2970969.62</v>
      </c>
      <c r="M950" s="74">
        <v>0</v>
      </c>
      <c r="N950" s="74">
        <v>0</v>
      </c>
      <c r="O950" s="74">
        <v>0</v>
      </c>
      <c r="P950" s="74">
        <v>2970969.62</v>
      </c>
      <c r="Q950" s="74">
        <v>0</v>
      </c>
      <c r="R950" s="3" t="s">
        <v>231</v>
      </c>
      <c r="S950" s="79" t="s">
        <v>34</v>
      </c>
      <c r="T950" s="80">
        <v>4383.25</v>
      </c>
      <c r="U950" s="80">
        <v>4383.25</v>
      </c>
      <c r="V950" s="81">
        <v>46022</v>
      </c>
    </row>
    <row r="951" spans="1:22" ht="42" customHeight="1" x14ac:dyDescent="0.15">
      <c r="A951" s="82"/>
      <c r="B951" s="83"/>
      <c r="C951" s="84"/>
      <c r="D951" s="84"/>
      <c r="E951" s="82"/>
      <c r="F951" s="85"/>
      <c r="G951" s="85"/>
      <c r="H951" s="74"/>
      <c r="I951" s="74"/>
      <c r="J951" s="74"/>
      <c r="K951" s="86"/>
      <c r="L951" s="74"/>
      <c r="M951" s="74"/>
      <c r="N951" s="74"/>
      <c r="O951" s="74"/>
      <c r="P951" s="74"/>
      <c r="Q951" s="74"/>
      <c r="R951" s="3" t="s">
        <v>263</v>
      </c>
      <c r="S951" s="79"/>
      <c r="T951" s="80"/>
      <c r="U951" s="80"/>
      <c r="V951" s="81"/>
    </row>
    <row r="952" spans="1:22" ht="38.25" customHeight="1" x14ac:dyDescent="0.15">
      <c r="A952" s="82"/>
      <c r="B952" s="83"/>
      <c r="C952" s="84"/>
      <c r="D952" s="84"/>
      <c r="E952" s="82"/>
      <c r="F952" s="85"/>
      <c r="G952" s="85"/>
      <c r="H952" s="74"/>
      <c r="I952" s="74"/>
      <c r="J952" s="74"/>
      <c r="K952" s="86"/>
      <c r="L952" s="74"/>
      <c r="M952" s="74"/>
      <c r="N952" s="74"/>
      <c r="O952" s="74"/>
      <c r="P952" s="74"/>
      <c r="Q952" s="74"/>
      <c r="R952" s="3" t="s">
        <v>232</v>
      </c>
      <c r="S952" s="79"/>
      <c r="T952" s="80"/>
      <c r="U952" s="80"/>
      <c r="V952" s="81"/>
    </row>
    <row r="953" spans="1:22" ht="29.25" customHeight="1" x14ac:dyDescent="0.15">
      <c r="A953" s="82"/>
      <c r="B953" s="83"/>
      <c r="C953" s="84"/>
      <c r="D953" s="84"/>
      <c r="E953" s="82"/>
      <c r="F953" s="85"/>
      <c r="G953" s="85"/>
      <c r="H953" s="74"/>
      <c r="I953" s="74"/>
      <c r="J953" s="74"/>
      <c r="K953" s="86"/>
      <c r="L953" s="74"/>
      <c r="M953" s="74"/>
      <c r="N953" s="74"/>
      <c r="O953" s="74"/>
      <c r="P953" s="74"/>
      <c r="Q953" s="74"/>
      <c r="R953" s="3" t="s">
        <v>235</v>
      </c>
      <c r="S953" s="79"/>
      <c r="T953" s="80"/>
      <c r="U953" s="80"/>
      <c r="V953" s="81"/>
    </row>
    <row r="954" spans="1:22" ht="38.25" customHeight="1" x14ac:dyDescent="0.15">
      <c r="A954" s="82"/>
      <c r="B954" s="83"/>
      <c r="C954" s="84"/>
      <c r="D954" s="84"/>
      <c r="E954" s="82"/>
      <c r="F954" s="85"/>
      <c r="G954" s="85"/>
      <c r="H954" s="74"/>
      <c r="I954" s="74"/>
      <c r="J954" s="74"/>
      <c r="K954" s="86"/>
      <c r="L954" s="74"/>
      <c r="M954" s="74"/>
      <c r="N954" s="74"/>
      <c r="O954" s="74"/>
      <c r="P954" s="74"/>
      <c r="Q954" s="74"/>
      <c r="R954" s="3" t="s">
        <v>265</v>
      </c>
      <c r="S954" s="79"/>
      <c r="T954" s="80"/>
      <c r="U954" s="80"/>
      <c r="V954" s="81"/>
    </row>
    <row r="955" spans="1:22" ht="38.25" x14ac:dyDescent="0.15">
      <c r="A955" s="82"/>
      <c r="B955" s="83"/>
      <c r="C955" s="84"/>
      <c r="D955" s="84"/>
      <c r="E955" s="82"/>
      <c r="F955" s="85"/>
      <c r="G955" s="85"/>
      <c r="H955" s="74"/>
      <c r="I955" s="74"/>
      <c r="J955" s="74"/>
      <c r="K955" s="86"/>
      <c r="L955" s="74"/>
      <c r="M955" s="74"/>
      <c r="N955" s="74"/>
      <c r="O955" s="74"/>
      <c r="P955" s="74"/>
      <c r="Q955" s="74"/>
      <c r="R955" s="4" t="s">
        <v>236</v>
      </c>
      <c r="S955" s="79"/>
      <c r="T955" s="80"/>
      <c r="U955" s="80"/>
      <c r="V955" s="81"/>
    </row>
    <row r="956" spans="1:22" ht="32.25" customHeight="1" x14ac:dyDescent="0.15">
      <c r="A956" s="68" t="s">
        <v>600</v>
      </c>
      <c r="B956" s="69"/>
      <c r="C956" s="10"/>
      <c r="D956" s="39"/>
      <c r="E956" s="39"/>
      <c r="F956" s="39"/>
      <c r="G956" s="39"/>
      <c r="H956" s="8">
        <f>SUM(H929:H950)</f>
        <v>24168.899999999998</v>
      </c>
      <c r="I956" s="8">
        <f t="shared" ref="I956:Q956" si="38">SUM(I929:I950)</f>
        <v>22227.200000000001</v>
      </c>
      <c r="J956" s="8">
        <f t="shared" si="38"/>
        <v>18546.480000000003</v>
      </c>
      <c r="K956" s="9">
        <f t="shared" si="38"/>
        <v>969</v>
      </c>
      <c r="L956" s="8">
        <f t="shared" si="38"/>
        <v>57025781.769999988</v>
      </c>
      <c r="M956" s="8">
        <f t="shared" si="38"/>
        <v>0</v>
      </c>
      <c r="N956" s="8">
        <f t="shared" si="38"/>
        <v>0</v>
      </c>
      <c r="O956" s="8">
        <f t="shared" si="38"/>
        <v>0</v>
      </c>
      <c r="P956" s="8">
        <f t="shared" si="38"/>
        <v>57025781.769999988</v>
      </c>
      <c r="Q956" s="8">
        <f t="shared" si="38"/>
        <v>0</v>
      </c>
      <c r="R956" s="39"/>
      <c r="S956" s="10">
        <v>27</v>
      </c>
      <c r="T956" s="39"/>
      <c r="U956" s="39"/>
      <c r="V956" s="39"/>
    </row>
    <row r="957" spans="1:22" ht="21.75" customHeight="1" x14ac:dyDescent="0.15">
      <c r="A957" s="94" t="s">
        <v>579</v>
      </c>
      <c r="B957" s="94"/>
      <c r="C957" s="10"/>
      <c r="D957" s="39"/>
      <c r="E957" s="39"/>
      <c r="F957" s="39"/>
      <c r="G957" s="39"/>
      <c r="H957" s="8">
        <f t="shared" ref="H957:Q957" si="39">H956+H927+H836+H815+H809+H788+H780+H747+H678</f>
        <v>294446.39999999997</v>
      </c>
      <c r="I957" s="8">
        <f t="shared" si="39"/>
        <v>260093.30000000002</v>
      </c>
      <c r="J957" s="8">
        <f t="shared" si="39"/>
        <v>230031.56</v>
      </c>
      <c r="K957" s="9">
        <f t="shared" si="39"/>
        <v>10400</v>
      </c>
      <c r="L957" s="8">
        <f t="shared" si="39"/>
        <v>742717884.65999997</v>
      </c>
      <c r="M957" s="8">
        <f t="shared" si="39"/>
        <v>0</v>
      </c>
      <c r="N957" s="8">
        <f t="shared" si="39"/>
        <v>0</v>
      </c>
      <c r="O957" s="8">
        <f t="shared" si="39"/>
        <v>0</v>
      </c>
      <c r="P957" s="8">
        <f t="shared" si="39"/>
        <v>731687202.60000002</v>
      </c>
      <c r="Q957" s="8">
        <f t="shared" si="39"/>
        <v>11030682.060000001</v>
      </c>
      <c r="R957" s="10"/>
      <c r="S957" s="10">
        <f>S956+S927+S836+S815+S809+S788+S780+S747+S678</f>
        <v>315</v>
      </c>
      <c r="T957" s="39"/>
      <c r="U957" s="39"/>
      <c r="V957" s="39"/>
    </row>
    <row r="958" spans="1:22" ht="18" customHeight="1" x14ac:dyDescent="0.15">
      <c r="A958" s="94" t="s">
        <v>580</v>
      </c>
      <c r="B958" s="94"/>
      <c r="C958" s="10"/>
      <c r="D958" s="39"/>
      <c r="E958" s="39"/>
      <c r="F958" s="39"/>
      <c r="G958" s="39"/>
      <c r="H958" s="8">
        <f t="shared" ref="H958:Q958" si="40">H957+H619+H445+H261</f>
        <v>915235.1</v>
      </c>
      <c r="I958" s="8">
        <f t="shared" si="40"/>
        <v>820759.17</v>
      </c>
      <c r="J958" s="8">
        <f t="shared" si="40"/>
        <v>702097.88</v>
      </c>
      <c r="K958" s="9">
        <f t="shared" si="40"/>
        <v>32093</v>
      </c>
      <c r="L958" s="51">
        <f t="shared" si="40"/>
        <v>1813365606.3899999</v>
      </c>
      <c r="M958" s="8">
        <f t="shared" si="40"/>
        <v>0</v>
      </c>
      <c r="N958" s="8">
        <f t="shared" si="40"/>
        <v>107888591.43000001</v>
      </c>
      <c r="O958" s="8">
        <f t="shared" si="40"/>
        <v>1096235</v>
      </c>
      <c r="P958" s="51">
        <f t="shared" si="40"/>
        <v>1686566073.5899999</v>
      </c>
      <c r="Q958" s="8">
        <f t="shared" si="40"/>
        <v>17814706.370000001</v>
      </c>
      <c r="R958" s="10"/>
      <c r="S958" s="10">
        <f>S957+S619+S445+S261</f>
        <v>863</v>
      </c>
      <c r="T958" s="39"/>
      <c r="U958" s="39"/>
      <c r="V958" s="39"/>
    </row>
    <row r="959" spans="1:22" ht="20.25" customHeight="1" x14ac:dyDescent="0.2">
      <c r="T959" s="48" t="s">
        <v>568</v>
      </c>
      <c r="V959" s="44" t="s">
        <v>590</v>
      </c>
    </row>
  </sheetData>
  <autoFilter ref="B13:B959"/>
  <mergeCells count="3572">
    <mergeCell ref="K625:K627"/>
    <mergeCell ref="L625:L627"/>
    <mergeCell ref="M625:M627"/>
    <mergeCell ref="N625:N627"/>
    <mergeCell ref="O625:O627"/>
    <mergeCell ref="P625:P627"/>
    <mergeCell ref="Q625:Q627"/>
    <mergeCell ref="P459:P461"/>
    <mergeCell ref="O459:O461"/>
    <mergeCell ref="N459:N461"/>
    <mergeCell ref="M459:M461"/>
    <mergeCell ref="L459:L461"/>
    <mergeCell ref="S903:S914"/>
    <mergeCell ref="T903:T914"/>
    <mergeCell ref="U903:U914"/>
    <mergeCell ref="V903:V914"/>
    <mergeCell ref="A827:A829"/>
    <mergeCell ref="B827:B829"/>
    <mergeCell ref="C827:C829"/>
    <mergeCell ref="D827:D829"/>
    <mergeCell ref="E827:E829"/>
    <mergeCell ref="F827:F829"/>
    <mergeCell ref="G827:G829"/>
    <mergeCell ref="F838:F840"/>
    <mergeCell ref="G838:G840"/>
    <mergeCell ref="A831:A834"/>
    <mergeCell ref="R6:V6"/>
    <mergeCell ref="R7:V7"/>
    <mergeCell ref="R8:V8"/>
    <mergeCell ref="R9:V9"/>
    <mergeCell ref="S625:S627"/>
    <mergeCell ref="T625:T627"/>
    <mergeCell ref="U625:U627"/>
    <mergeCell ref="V625:V627"/>
    <mergeCell ref="A625:A627"/>
    <mergeCell ref="B625:B627"/>
    <mergeCell ref="C625:C627"/>
    <mergeCell ref="D625:D627"/>
    <mergeCell ref="E625:E627"/>
    <mergeCell ref="F625:F627"/>
    <mergeCell ref="G625:G627"/>
    <mergeCell ref="H625:H627"/>
    <mergeCell ref="I625:I627"/>
    <mergeCell ref="J625:J627"/>
    <mergeCell ref="A903:A914"/>
    <mergeCell ref="B903:B914"/>
    <mergeCell ref="C903:C914"/>
    <mergeCell ref="D903:D914"/>
    <mergeCell ref="E903:E914"/>
    <mergeCell ref="F903:F914"/>
    <mergeCell ref="G903:G914"/>
    <mergeCell ref="H903:H914"/>
    <mergeCell ref="I903:I914"/>
    <mergeCell ref="J903:J914"/>
    <mergeCell ref="K903:K914"/>
    <mergeCell ref="L903:L914"/>
    <mergeCell ref="M903:M914"/>
    <mergeCell ref="N903:N914"/>
    <mergeCell ref="O903:O914"/>
    <mergeCell ref="P903:P914"/>
    <mergeCell ref="Q903:Q914"/>
    <mergeCell ref="P672:P674"/>
    <mergeCell ref="Q672:Q674"/>
    <mergeCell ref="A824:A826"/>
    <mergeCell ref="B824:B826"/>
    <mergeCell ref="C824:C826"/>
    <mergeCell ref="K824:K826"/>
    <mergeCell ref="L824:L826"/>
    <mergeCell ref="A804:A806"/>
    <mergeCell ref="B804:B806"/>
    <mergeCell ref="C804:C806"/>
    <mergeCell ref="D804:D806"/>
    <mergeCell ref="E804:E806"/>
    <mergeCell ref="F804:F806"/>
    <mergeCell ref="G804:G806"/>
    <mergeCell ref="H804:H806"/>
    <mergeCell ref="I804:I806"/>
    <mergeCell ref="J804:J806"/>
    <mergeCell ref="A809:B809"/>
    <mergeCell ref="A782:A784"/>
    <mergeCell ref="B782:B784"/>
    <mergeCell ref="V672:V674"/>
    <mergeCell ref="O639:O641"/>
    <mergeCell ref="P639:P641"/>
    <mergeCell ref="Q639:Q641"/>
    <mergeCell ref="S639:S641"/>
    <mergeCell ref="T639:T641"/>
    <mergeCell ref="U639:U641"/>
    <mergeCell ref="V639:V641"/>
    <mergeCell ref="C459:C461"/>
    <mergeCell ref="B459:B461"/>
    <mergeCell ref="A459:A461"/>
    <mergeCell ref="A639:A641"/>
    <mergeCell ref="B639:B641"/>
    <mergeCell ref="C639:C641"/>
    <mergeCell ref="D639:D641"/>
    <mergeCell ref="E639:E641"/>
    <mergeCell ref="F639:F641"/>
    <mergeCell ref="G639:G641"/>
    <mergeCell ref="H639:H641"/>
    <mergeCell ref="I639:I641"/>
    <mergeCell ref="J639:J641"/>
    <mergeCell ref="K639:K641"/>
    <mergeCell ref="L639:L641"/>
    <mergeCell ref="M639:M641"/>
    <mergeCell ref="N639:N641"/>
    <mergeCell ref="V459:V461"/>
    <mergeCell ref="U459:U461"/>
    <mergeCell ref="T459:T461"/>
    <mergeCell ref="Q459:Q461"/>
    <mergeCell ref="A672:A674"/>
    <mergeCell ref="B672:B674"/>
    <mergeCell ref="C672:C674"/>
    <mergeCell ref="K459:K461"/>
    <mergeCell ref="J459:J461"/>
    <mergeCell ref="I459:I461"/>
    <mergeCell ref="H459:H461"/>
    <mergeCell ref="G459:G461"/>
    <mergeCell ref="F459:F461"/>
    <mergeCell ref="E459:E461"/>
    <mergeCell ref="D459:D461"/>
    <mergeCell ref="S831:S834"/>
    <mergeCell ref="T831:T834"/>
    <mergeCell ref="U831:U834"/>
    <mergeCell ref="V831:V834"/>
    <mergeCell ref="S622:S624"/>
    <mergeCell ref="T622:T624"/>
    <mergeCell ref="U622:U624"/>
    <mergeCell ref="V622:V624"/>
    <mergeCell ref="S824:S826"/>
    <mergeCell ref="T824:T826"/>
    <mergeCell ref="U824:U826"/>
    <mergeCell ref="V824:V826"/>
    <mergeCell ref="D824:D826"/>
    <mergeCell ref="E824:E826"/>
    <mergeCell ref="F824:F826"/>
    <mergeCell ref="G824:G826"/>
    <mergeCell ref="H824:H826"/>
    <mergeCell ref="I824:I826"/>
    <mergeCell ref="J824:J826"/>
    <mergeCell ref="M824:M826"/>
    <mergeCell ref="N824:N826"/>
    <mergeCell ref="O824:O826"/>
    <mergeCell ref="P824:P826"/>
    <mergeCell ref="Q824:Q826"/>
    <mergeCell ref="A622:A624"/>
    <mergeCell ref="B622:B624"/>
    <mergeCell ref="C622:C624"/>
    <mergeCell ref="D622:D624"/>
    <mergeCell ref="E622:E624"/>
    <mergeCell ref="F622:F624"/>
    <mergeCell ref="G622:G624"/>
    <mergeCell ref="H622:H624"/>
    <mergeCell ref="I622:I624"/>
    <mergeCell ref="J622:J624"/>
    <mergeCell ref="K622:K624"/>
    <mergeCell ref="L622:L624"/>
    <mergeCell ref="M622:M624"/>
    <mergeCell ref="N622:N624"/>
    <mergeCell ref="O622:O624"/>
    <mergeCell ref="P622:P624"/>
    <mergeCell ref="Q622:Q624"/>
    <mergeCell ref="B831:B834"/>
    <mergeCell ref="C831:C834"/>
    <mergeCell ref="D831:D834"/>
    <mergeCell ref="E831:E834"/>
    <mergeCell ref="F831:F834"/>
    <mergeCell ref="G831:G834"/>
    <mergeCell ref="H831:H834"/>
    <mergeCell ref="I831:I834"/>
    <mergeCell ref="J831:J834"/>
    <mergeCell ref="K831:K834"/>
    <mergeCell ref="L831:L834"/>
    <mergeCell ref="M831:M834"/>
    <mergeCell ref="N831:N834"/>
    <mergeCell ref="O831:O834"/>
    <mergeCell ref="M915:M917"/>
    <mergeCell ref="N915:N917"/>
    <mergeCell ref="S838:S840"/>
    <mergeCell ref="O915:O917"/>
    <mergeCell ref="P915:P917"/>
    <mergeCell ref="Q915:Q917"/>
    <mergeCell ref="Q882:Q890"/>
    <mergeCell ref="S882:S890"/>
    <mergeCell ref="J861:J872"/>
    <mergeCell ref="K861:K872"/>
    <mergeCell ref="L861:L872"/>
    <mergeCell ref="M861:M872"/>
    <mergeCell ref="N861:N872"/>
    <mergeCell ref="O861:O872"/>
    <mergeCell ref="P861:P872"/>
    <mergeCell ref="Q861:Q872"/>
    <mergeCell ref="M844:M855"/>
    <mergeCell ref="N844:N855"/>
    <mergeCell ref="T838:T840"/>
    <mergeCell ref="U838:U840"/>
    <mergeCell ref="V838:V840"/>
    <mergeCell ref="A924:A926"/>
    <mergeCell ref="B924:B926"/>
    <mergeCell ref="C924:C926"/>
    <mergeCell ref="D924:D926"/>
    <mergeCell ref="E924:E926"/>
    <mergeCell ref="F924:F926"/>
    <mergeCell ref="G924:G926"/>
    <mergeCell ref="H924:H926"/>
    <mergeCell ref="I924:I926"/>
    <mergeCell ref="J924:J926"/>
    <mergeCell ref="K924:K926"/>
    <mergeCell ref="L924:L926"/>
    <mergeCell ref="M924:M926"/>
    <mergeCell ref="N924:N926"/>
    <mergeCell ref="O924:O926"/>
    <mergeCell ref="P924:P926"/>
    <mergeCell ref="Q924:Q926"/>
    <mergeCell ref="S924:S926"/>
    <mergeCell ref="T924:T926"/>
    <mergeCell ref="U924:U926"/>
    <mergeCell ref="V924:V926"/>
    <mergeCell ref="A838:A840"/>
    <mergeCell ref="B838:B840"/>
    <mergeCell ref="C838:C840"/>
    <mergeCell ref="D838:D840"/>
    <mergeCell ref="E838:E840"/>
    <mergeCell ref="A918:A920"/>
    <mergeCell ref="B918:B920"/>
    <mergeCell ref="C918:C920"/>
    <mergeCell ref="Q918:Q920"/>
    <mergeCell ref="A956:B956"/>
    <mergeCell ref="A957:B957"/>
    <mergeCell ref="A958:B958"/>
    <mergeCell ref="H947:H949"/>
    <mergeCell ref="I947:I949"/>
    <mergeCell ref="J947:J949"/>
    <mergeCell ref="K947:K949"/>
    <mergeCell ref="L947:L949"/>
    <mergeCell ref="M947:M949"/>
    <mergeCell ref="N947:N949"/>
    <mergeCell ref="O947:O949"/>
    <mergeCell ref="P947:P949"/>
    <mergeCell ref="Q947:Q949"/>
    <mergeCell ref="B944:B946"/>
    <mergeCell ref="C944:C946"/>
    <mergeCell ref="D944:D946"/>
    <mergeCell ref="E944:E946"/>
    <mergeCell ref="F944:F946"/>
    <mergeCell ref="S947:S949"/>
    <mergeCell ref="T947:T949"/>
    <mergeCell ref="U947:U949"/>
    <mergeCell ref="V947:V949"/>
    <mergeCell ref="A950:A955"/>
    <mergeCell ref="B950:B955"/>
    <mergeCell ref="C950:C955"/>
    <mergeCell ref="D950:D955"/>
    <mergeCell ref="E950:E955"/>
    <mergeCell ref="F950:F955"/>
    <mergeCell ref="G950:G955"/>
    <mergeCell ref="H950:H955"/>
    <mergeCell ref="I950:I955"/>
    <mergeCell ref="J950:J955"/>
    <mergeCell ref="K950:K955"/>
    <mergeCell ref="L950:L955"/>
    <mergeCell ref="M950:M955"/>
    <mergeCell ref="N950:N955"/>
    <mergeCell ref="O950:O955"/>
    <mergeCell ref="P950:P955"/>
    <mergeCell ref="Q950:Q955"/>
    <mergeCell ref="S950:S955"/>
    <mergeCell ref="T950:T955"/>
    <mergeCell ref="U950:U955"/>
    <mergeCell ref="V950:V955"/>
    <mergeCell ref="A947:A949"/>
    <mergeCell ref="B947:B949"/>
    <mergeCell ref="C947:C949"/>
    <mergeCell ref="D947:D949"/>
    <mergeCell ref="E947:E949"/>
    <mergeCell ref="F947:F949"/>
    <mergeCell ref="G947:G949"/>
    <mergeCell ref="G944:G946"/>
    <mergeCell ref="H944:H946"/>
    <mergeCell ref="I944:I946"/>
    <mergeCell ref="J944:J946"/>
    <mergeCell ref="K944:K946"/>
    <mergeCell ref="L944:L946"/>
    <mergeCell ref="M944:M946"/>
    <mergeCell ref="N944:N946"/>
    <mergeCell ref="O944:O946"/>
    <mergeCell ref="P944:P946"/>
    <mergeCell ref="Q944:Q946"/>
    <mergeCell ref="S944:S946"/>
    <mergeCell ref="Q929:Q931"/>
    <mergeCell ref="S929:S931"/>
    <mergeCell ref="T929:T931"/>
    <mergeCell ref="U929:U931"/>
    <mergeCell ref="V929:V931"/>
    <mergeCell ref="S932:S943"/>
    <mergeCell ref="T932:T943"/>
    <mergeCell ref="U932:U943"/>
    <mergeCell ref="V932:V943"/>
    <mergeCell ref="P894:P902"/>
    <mergeCell ref="Q894:Q902"/>
    <mergeCell ref="A932:A943"/>
    <mergeCell ref="B932:B943"/>
    <mergeCell ref="C932:C943"/>
    <mergeCell ref="D932:D943"/>
    <mergeCell ref="E932:E943"/>
    <mergeCell ref="F932:F943"/>
    <mergeCell ref="G932:G943"/>
    <mergeCell ref="H932:H943"/>
    <mergeCell ref="I932:I943"/>
    <mergeCell ref="J932:J943"/>
    <mergeCell ref="K932:K943"/>
    <mergeCell ref="L932:L943"/>
    <mergeCell ref="M932:M943"/>
    <mergeCell ref="N932:N943"/>
    <mergeCell ref="O932:O943"/>
    <mergeCell ref="P932:P943"/>
    <mergeCell ref="Q932:Q943"/>
    <mergeCell ref="D918:D920"/>
    <mergeCell ref="E918:E920"/>
    <mergeCell ref="F918:F920"/>
    <mergeCell ref="G918:G920"/>
    <mergeCell ref="H918:H920"/>
    <mergeCell ref="I918:I920"/>
    <mergeCell ref="J918:J920"/>
    <mergeCell ref="K918:K920"/>
    <mergeCell ref="L918:L920"/>
    <mergeCell ref="M918:M920"/>
    <mergeCell ref="N918:N920"/>
    <mergeCell ref="O918:O920"/>
    <mergeCell ref="P918:P920"/>
    <mergeCell ref="A915:A917"/>
    <mergeCell ref="B915:B917"/>
    <mergeCell ref="C915:C917"/>
    <mergeCell ref="D915:D917"/>
    <mergeCell ref="E915:E917"/>
    <mergeCell ref="F915:F917"/>
    <mergeCell ref="G915:G917"/>
    <mergeCell ref="H915:H917"/>
    <mergeCell ref="I915:I917"/>
    <mergeCell ref="J915:J917"/>
    <mergeCell ref="K915:K917"/>
    <mergeCell ref="L915:L917"/>
    <mergeCell ref="L882:L890"/>
    <mergeCell ref="M882:M890"/>
    <mergeCell ref="N882:N890"/>
    <mergeCell ref="O882:O890"/>
    <mergeCell ref="P882:P890"/>
    <mergeCell ref="A894:A902"/>
    <mergeCell ref="B894:B902"/>
    <mergeCell ref="C894:C902"/>
    <mergeCell ref="D894:D902"/>
    <mergeCell ref="E894:E902"/>
    <mergeCell ref="F894:F902"/>
    <mergeCell ref="G894:G902"/>
    <mergeCell ref="H894:H902"/>
    <mergeCell ref="I894:I902"/>
    <mergeCell ref="J894:J902"/>
    <mergeCell ref="K894:K902"/>
    <mergeCell ref="L894:L902"/>
    <mergeCell ref="M894:M902"/>
    <mergeCell ref="N894:N902"/>
    <mergeCell ref="O894:O902"/>
    <mergeCell ref="T882:T890"/>
    <mergeCell ref="U882:U890"/>
    <mergeCell ref="V882:V890"/>
    <mergeCell ref="A891:A893"/>
    <mergeCell ref="B891:B893"/>
    <mergeCell ref="C891:C893"/>
    <mergeCell ref="D891:D893"/>
    <mergeCell ref="E891:E893"/>
    <mergeCell ref="F891:F893"/>
    <mergeCell ref="G891:G893"/>
    <mergeCell ref="H891:H893"/>
    <mergeCell ref="I891:I893"/>
    <mergeCell ref="J891:J893"/>
    <mergeCell ref="K891:K893"/>
    <mergeCell ref="L891:L893"/>
    <mergeCell ref="M891:M893"/>
    <mergeCell ref="N891:N893"/>
    <mergeCell ref="O891:O893"/>
    <mergeCell ref="P891:P893"/>
    <mergeCell ref="Q891:Q893"/>
    <mergeCell ref="S891:S893"/>
    <mergeCell ref="T891:T893"/>
    <mergeCell ref="U891:U893"/>
    <mergeCell ref="V891:V893"/>
    <mergeCell ref="U861:U872"/>
    <mergeCell ref="V861:V872"/>
    <mergeCell ref="A873:A881"/>
    <mergeCell ref="B873:B881"/>
    <mergeCell ref="C873:C881"/>
    <mergeCell ref="D873:D881"/>
    <mergeCell ref="E873:E881"/>
    <mergeCell ref="F873:F881"/>
    <mergeCell ref="G873:G881"/>
    <mergeCell ref="H873:H881"/>
    <mergeCell ref="I873:I881"/>
    <mergeCell ref="J873:J881"/>
    <mergeCell ref="K873:K881"/>
    <mergeCell ref="L873:L881"/>
    <mergeCell ref="M873:M881"/>
    <mergeCell ref="N873:N881"/>
    <mergeCell ref="O873:O881"/>
    <mergeCell ref="P873:P881"/>
    <mergeCell ref="Q873:Q881"/>
    <mergeCell ref="S873:S881"/>
    <mergeCell ref="T873:T881"/>
    <mergeCell ref="U873:U881"/>
    <mergeCell ref="V873:V881"/>
    <mergeCell ref="A861:A872"/>
    <mergeCell ref="B861:B872"/>
    <mergeCell ref="C861:C872"/>
    <mergeCell ref="D861:D872"/>
    <mergeCell ref="E861:E872"/>
    <mergeCell ref="F861:F872"/>
    <mergeCell ref="G861:G872"/>
    <mergeCell ref="H861:H872"/>
    <mergeCell ref="I861:I872"/>
    <mergeCell ref="O844:O855"/>
    <mergeCell ref="P844:P855"/>
    <mergeCell ref="Q844:Q855"/>
    <mergeCell ref="S844:S855"/>
    <mergeCell ref="T844:T855"/>
    <mergeCell ref="J844:J855"/>
    <mergeCell ref="K844:K855"/>
    <mergeCell ref="L844:L855"/>
    <mergeCell ref="S861:S872"/>
    <mergeCell ref="T861:T872"/>
    <mergeCell ref="U844:U855"/>
    <mergeCell ref="V844:V855"/>
    <mergeCell ref="A857:A859"/>
    <mergeCell ref="B857:B859"/>
    <mergeCell ref="C857:C859"/>
    <mergeCell ref="D857:D859"/>
    <mergeCell ref="E857:E859"/>
    <mergeCell ref="F857:F859"/>
    <mergeCell ref="G857:G859"/>
    <mergeCell ref="H857:H859"/>
    <mergeCell ref="I857:I859"/>
    <mergeCell ref="J857:J859"/>
    <mergeCell ref="K857:K859"/>
    <mergeCell ref="L857:L859"/>
    <mergeCell ref="M857:M859"/>
    <mergeCell ref="N857:N859"/>
    <mergeCell ref="O857:O859"/>
    <mergeCell ref="P857:P859"/>
    <mergeCell ref="Q857:Q859"/>
    <mergeCell ref="S857:S859"/>
    <mergeCell ref="T857:T859"/>
    <mergeCell ref="U857:U859"/>
    <mergeCell ref="V857:V859"/>
    <mergeCell ref="A844:A855"/>
    <mergeCell ref="B844:B855"/>
    <mergeCell ref="C844:C855"/>
    <mergeCell ref="D844:D855"/>
    <mergeCell ref="E844:E855"/>
    <mergeCell ref="F844:F855"/>
    <mergeCell ref="G844:G855"/>
    <mergeCell ref="H844:H855"/>
    <mergeCell ref="I844:I855"/>
    <mergeCell ref="A837:V837"/>
    <mergeCell ref="A841:A843"/>
    <mergeCell ref="B841:B843"/>
    <mergeCell ref="C841:C843"/>
    <mergeCell ref="D841:D843"/>
    <mergeCell ref="E841:E843"/>
    <mergeCell ref="F841:F843"/>
    <mergeCell ref="G841:G843"/>
    <mergeCell ref="H841:H843"/>
    <mergeCell ref="I841:I843"/>
    <mergeCell ref="J841:J843"/>
    <mergeCell ref="K841:K843"/>
    <mergeCell ref="L841:L843"/>
    <mergeCell ref="M841:M843"/>
    <mergeCell ref="N841:N843"/>
    <mergeCell ref="O841:O843"/>
    <mergeCell ref="P841:P843"/>
    <mergeCell ref="Q841:Q843"/>
    <mergeCell ref="S841:S843"/>
    <mergeCell ref="T841:T843"/>
    <mergeCell ref="U841:U843"/>
    <mergeCell ref="V841:V843"/>
    <mergeCell ref="H838:H840"/>
    <mergeCell ref="I838:I840"/>
    <mergeCell ref="J838:J840"/>
    <mergeCell ref="K838:K840"/>
    <mergeCell ref="L838:L840"/>
    <mergeCell ref="M838:M840"/>
    <mergeCell ref="N838:N840"/>
    <mergeCell ref="O838:O840"/>
    <mergeCell ref="P838:P840"/>
    <mergeCell ref="Q838:Q840"/>
    <mergeCell ref="A816:V816"/>
    <mergeCell ref="A817:A822"/>
    <mergeCell ref="B817:B822"/>
    <mergeCell ref="C817:C822"/>
    <mergeCell ref="D817:D822"/>
    <mergeCell ref="E817:E822"/>
    <mergeCell ref="F817:F822"/>
    <mergeCell ref="G817:G822"/>
    <mergeCell ref="H817:H822"/>
    <mergeCell ref="I817:I822"/>
    <mergeCell ref="J817:J822"/>
    <mergeCell ref="K817:K822"/>
    <mergeCell ref="L817:L822"/>
    <mergeCell ref="M817:M822"/>
    <mergeCell ref="N817:N822"/>
    <mergeCell ref="O817:O822"/>
    <mergeCell ref="A836:B836"/>
    <mergeCell ref="P831:P834"/>
    <mergeCell ref="Q831:Q834"/>
    <mergeCell ref="H827:H829"/>
    <mergeCell ref="I827:I829"/>
    <mergeCell ref="J827:J829"/>
    <mergeCell ref="K827:K829"/>
    <mergeCell ref="L827:L829"/>
    <mergeCell ref="M827:M829"/>
    <mergeCell ref="N827:N829"/>
    <mergeCell ref="O827:O829"/>
    <mergeCell ref="P827:P829"/>
    <mergeCell ref="Q827:Q829"/>
    <mergeCell ref="S827:S829"/>
    <mergeCell ref="T827:T829"/>
    <mergeCell ref="U827:U829"/>
    <mergeCell ref="U799:U801"/>
    <mergeCell ref="V799:V801"/>
    <mergeCell ref="P817:P822"/>
    <mergeCell ref="Q817:Q822"/>
    <mergeCell ref="S817:S822"/>
    <mergeCell ref="T817:T822"/>
    <mergeCell ref="U817:U822"/>
    <mergeCell ref="V817:V822"/>
    <mergeCell ref="K804:K806"/>
    <mergeCell ref="L804:L806"/>
    <mergeCell ref="M804:M806"/>
    <mergeCell ref="N804:N806"/>
    <mergeCell ref="O804:O806"/>
    <mergeCell ref="P804:P806"/>
    <mergeCell ref="Q804:Q806"/>
    <mergeCell ref="S804:S806"/>
    <mergeCell ref="T804:T806"/>
    <mergeCell ref="U804:U806"/>
    <mergeCell ref="V804:V806"/>
    <mergeCell ref="A810:V810"/>
    <mergeCell ref="A815:B815"/>
    <mergeCell ref="V827:V829"/>
    <mergeCell ref="S782:S784"/>
    <mergeCell ref="T782:T784"/>
    <mergeCell ref="U782:U784"/>
    <mergeCell ref="V782:V784"/>
    <mergeCell ref="M791:M793"/>
    <mergeCell ref="N791:N793"/>
    <mergeCell ref="O791:O793"/>
    <mergeCell ref="P791:P793"/>
    <mergeCell ref="Q791:Q793"/>
    <mergeCell ref="S791:S793"/>
    <mergeCell ref="T791:T793"/>
    <mergeCell ref="U791:U793"/>
    <mergeCell ref="V791:V793"/>
    <mergeCell ref="A799:A801"/>
    <mergeCell ref="B799:B801"/>
    <mergeCell ref="C799:C801"/>
    <mergeCell ref="D799:D801"/>
    <mergeCell ref="E799:E801"/>
    <mergeCell ref="F799:F801"/>
    <mergeCell ref="G799:G801"/>
    <mergeCell ref="H799:H801"/>
    <mergeCell ref="I799:I801"/>
    <mergeCell ref="J799:J801"/>
    <mergeCell ref="K799:K801"/>
    <mergeCell ref="L799:L801"/>
    <mergeCell ref="M799:M801"/>
    <mergeCell ref="N799:N801"/>
    <mergeCell ref="O799:O801"/>
    <mergeCell ref="P799:P801"/>
    <mergeCell ref="Q799:Q801"/>
    <mergeCell ref="S799:S801"/>
    <mergeCell ref="T799:T801"/>
    <mergeCell ref="C782:C784"/>
    <mergeCell ref="D782:D784"/>
    <mergeCell ref="E782:E784"/>
    <mergeCell ref="F782:F784"/>
    <mergeCell ref="G782:G784"/>
    <mergeCell ref="H782:H784"/>
    <mergeCell ref="I782:I784"/>
    <mergeCell ref="J782:J784"/>
    <mergeCell ref="K782:K784"/>
    <mergeCell ref="L782:L784"/>
    <mergeCell ref="M782:M784"/>
    <mergeCell ref="N782:N784"/>
    <mergeCell ref="O782:O784"/>
    <mergeCell ref="P782:P784"/>
    <mergeCell ref="Q782:Q784"/>
    <mergeCell ref="G768:G776"/>
    <mergeCell ref="H768:H776"/>
    <mergeCell ref="I768:I776"/>
    <mergeCell ref="J768:J776"/>
    <mergeCell ref="K768:K776"/>
    <mergeCell ref="L768:L776"/>
    <mergeCell ref="M768:M776"/>
    <mergeCell ref="N768:N776"/>
    <mergeCell ref="O768:O776"/>
    <mergeCell ref="P768:P776"/>
    <mergeCell ref="Q768:Q776"/>
    <mergeCell ref="A780:B780"/>
    <mergeCell ref="A781:V781"/>
    <mergeCell ref="A768:A776"/>
    <mergeCell ref="B768:B776"/>
    <mergeCell ref="C768:C776"/>
    <mergeCell ref="D768:D776"/>
    <mergeCell ref="E768:E776"/>
    <mergeCell ref="F768:F776"/>
    <mergeCell ref="A747:B747"/>
    <mergeCell ref="A748:V748"/>
    <mergeCell ref="A749:A751"/>
    <mergeCell ref="B749:B751"/>
    <mergeCell ref="C749:C751"/>
    <mergeCell ref="D749:D751"/>
    <mergeCell ref="E749:E751"/>
    <mergeCell ref="F749:F751"/>
    <mergeCell ref="G749:G751"/>
    <mergeCell ref="H749:H751"/>
    <mergeCell ref="I749:I751"/>
    <mergeCell ref="J749:J751"/>
    <mergeCell ref="K749:K751"/>
    <mergeCell ref="L749:L751"/>
    <mergeCell ref="M749:M751"/>
    <mergeCell ref="N749:N751"/>
    <mergeCell ref="O749:O751"/>
    <mergeCell ref="P749:P751"/>
    <mergeCell ref="Q749:Q751"/>
    <mergeCell ref="S749:S751"/>
    <mergeCell ref="T749:T751"/>
    <mergeCell ref="U749:U751"/>
    <mergeCell ref="V749:V751"/>
    <mergeCell ref="A744:A746"/>
    <mergeCell ref="B744:B746"/>
    <mergeCell ref="C744:C746"/>
    <mergeCell ref="D744:D746"/>
    <mergeCell ref="E744:E746"/>
    <mergeCell ref="F744:F746"/>
    <mergeCell ref="G744:G746"/>
    <mergeCell ref="H744:H746"/>
    <mergeCell ref="I744:I746"/>
    <mergeCell ref="J744:J746"/>
    <mergeCell ref="K744:K746"/>
    <mergeCell ref="L744:L746"/>
    <mergeCell ref="M744:M746"/>
    <mergeCell ref="N744:N746"/>
    <mergeCell ref="O744:O746"/>
    <mergeCell ref="P744:P746"/>
    <mergeCell ref="Q744:Q746"/>
    <mergeCell ref="S744:S746"/>
    <mergeCell ref="T744:T746"/>
    <mergeCell ref="U744:U746"/>
    <mergeCell ref="V744:V746"/>
    <mergeCell ref="M735:M737"/>
    <mergeCell ref="N735:N737"/>
    <mergeCell ref="O735:O737"/>
    <mergeCell ref="P735:P737"/>
    <mergeCell ref="Q735:Q737"/>
    <mergeCell ref="S735:S737"/>
    <mergeCell ref="T735:T737"/>
    <mergeCell ref="U735:U737"/>
    <mergeCell ref="V735:V737"/>
    <mergeCell ref="A738:A740"/>
    <mergeCell ref="B738:B740"/>
    <mergeCell ref="C738:C740"/>
    <mergeCell ref="D738:D740"/>
    <mergeCell ref="E738:E740"/>
    <mergeCell ref="F738:F740"/>
    <mergeCell ref="G738:G740"/>
    <mergeCell ref="H738:H740"/>
    <mergeCell ref="I738:I740"/>
    <mergeCell ref="J738:J740"/>
    <mergeCell ref="K738:K740"/>
    <mergeCell ref="L738:L740"/>
    <mergeCell ref="M738:M740"/>
    <mergeCell ref="N738:N740"/>
    <mergeCell ref="O738:O740"/>
    <mergeCell ref="P738:P740"/>
    <mergeCell ref="Q738:Q740"/>
    <mergeCell ref="S738:S740"/>
    <mergeCell ref="T738:T740"/>
    <mergeCell ref="U738:U740"/>
    <mergeCell ref="V738:V740"/>
    <mergeCell ref="S714:S716"/>
    <mergeCell ref="T714:T716"/>
    <mergeCell ref="U714:U716"/>
    <mergeCell ref="V714:V716"/>
    <mergeCell ref="A711:A713"/>
    <mergeCell ref="B711:B713"/>
    <mergeCell ref="S717:S719"/>
    <mergeCell ref="T717:T719"/>
    <mergeCell ref="U717:U719"/>
    <mergeCell ref="V717:V719"/>
    <mergeCell ref="A720:A734"/>
    <mergeCell ref="B720:B734"/>
    <mergeCell ref="C720:C734"/>
    <mergeCell ref="D720:D734"/>
    <mergeCell ref="E720:E734"/>
    <mergeCell ref="F720:F734"/>
    <mergeCell ref="G720:G734"/>
    <mergeCell ref="H720:H734"/>
    <mergeCell ref="I720:I734"/>
    <mergeCell ref="J720:J734"/>
    <mergeCell ref="K720:K734"/>
    <mergeCell ref="L720:L734"/>
    <mergeCell ref="M720:M734"/>
    <mergeCell ref="N720:N734"/>
    <mergeCell ref="O720:O734"/>
    <mergeCell ref="P720:P734"/>
    <mergeCell ref="Q720:Q734"/>
    <mergeCell ref="S720:S734"/>
    <mergeCell ref="T720:T734"/>
    <mergeCell ref="U720:U734"/>
    <mergeCell ref="V720:V734"/>
    <mergeCell ref="A714:A716"/>
    <mergeCell ref="B714:B716"/>
    <mergeCell ref="C714:C716"/>
    <mergeCell ref="D714:D716"/>
    <mergeCell ref="E714:E716"/>
    <mergeCell ref="F714:F716"/>
    <mergeCell ref="G714:G716"/>
    <mergeCell ref="H714:H716"/>
    <mergeCell ref="I714:I716"/>
    <mergeCell ref="J714:J716"/>
    <mergeCell ref="K714:K716"/>
    <mergeCell ref="L714:L716"/>
    <mergeCell ref="M714:M716"/>
    <mergeCell ref="N714:N716"/>
    <mergeCell ref="O714:O716"/>
    <mergeCell ref="P714:P716"/>
    <mergeCell ref="Q714:Q716"/>
    <mergeCell ref="T686:T688"/>
    <mergeCell ref="O686:O688"/>
    <mergeCell ref="P686:P688"/>
    <mergeCell ref="Q686:Q688"/>
    <mergeCell ref="C711:C713"/>
    <mergeCell ref="D711:D713"/>
    <mergeCell ref="E711:E713"/>
    <mergeCell ref="F711:F713"/>
    <mergeCell ref="G711:G713"/>
    <mergeCell ref="H711:H713"/>
    <mergeCell ref="I711:I713"/>
    <mergeCell ref="J711:J713"/>
    <mergeCell ref="K711:K713"/>
    <mergeCell ref="L711:L713"/>
    <mergeCell ref="M711:M713"/>
    <mergeCell ref="N711:N713"/>
    <mergeCell ref="V689:V703"/>
    <mergeCell ref="A686:A688"/>
    <mergeCell ref="B686:B688"/>
    <mergeCell ref="C686:C688"/>
    <mergeCell ref="D686:D688"/>
    <mergeCell ref="E686:E688"/>
    <mergeCell ref="F686:F688"/>
    <mergeCell ref="G686:G688"/>
    <mergeCell ref="H686:H688"/>
    <mergeCell ref="I686:I688"/>
    <mergeCell ref="J686:J688"/>
    <mergeCell ref="K686:K688"/>
    <mergeCell ref="L686:L688"/>
    <mergeCell ref="M686:M688"/>
    <mergeCell ref="N686:N688"/>
    <mergeCell ref="K689:K703"/>
    <mergeCell ref="L689:L703"/>
    <mergeCell ref="J689:J703"/>
    <mergeCell ref="H689:H703"/>
    <mergeCell ref="I689:I703"/>
    <mergeCell ref="K657:K659"/>
    <mergeCell ref="L657:L659"/>
    <mergeCell ref="M657:M659"/>
    <mergeCell ref="N657:N659"/>
    <mergeCell ref="O657:O659"/>
    <mergeCell ref="P657:P659"/>
    <mergeCell ref="Q657:Q659"/>
    <mergeCell ref="S657:S659"/>
    <mergeCell ref="T657:T659"/>
    <mergeCell ref="U657:U659"/>
    <mergeCell ref="N689:N703"/>
    <mergeCell ref="O689:O703"/>
    <mergeCell ref="P689:P703"/>
    <mergeCell ref="Q689:Q703"/>
    <mergeCell ref="S689:S703"/>
    <mergeCell ref="T689:T703"/>
    <mergeCell ref="U689:U703"/>
    <mergeCell ref="S672:S674"/>
    <mergeCell ref="T672:T674"/>
    <mergeCell ref="U672:U674"/>
    <mergeCell ref="S663:S665"/>
    <mergeCell ref="N663:N665"/>
    <mergeCell ref="O663:O665"/>
    <mergeCell ref="P663:P665"/>
    <mergeCell ref="Q663:Q665"/>
    <mergeCell ref="T666:T668"/>
    <mergeCell ref="U666:U668"/>
    <mergeCell ref="K672:K674"/>
    <mergeCell ref="L672:L674"/>
    <mergeCell ref="M672:M674"/>
    <mergeCell ref="N672:N674"/>
    <mergeCell ref="O672:O674"/>
    <mergeCell ref="J632:J634"/>
    <mergeCell ref="V657:V659"/>
    <mergeCell ref="A642:A656"/>
    <mergeCell ref="B642:B656"/>
    <mergeCell ref="C642:C656"/>
    <mergeCell ref="D642:D656"/>
    <mergeCell ref="E642:E656"/>
    <mergeCell ref="F642:F656"/>
    <mergeCell ref="G642:G656"/>
    <mergeCell ref="H642:H656"/>
    <mergeCell ref="I642:I656"/>
    <mergeCell ref="J642:J656"/>
    <mergeCell ref="K642:K656"/>
    <mergeCell ref="L642:L656"/>
    <mergeCell ref="M642:M656"/>
    <mergeCell ref="N642:N656"/>
    <mergeCell ref="O642:O656"/>
    <mergeCell ref="P642:P656"/>
    <mergeCell ref="Q642:Q656"/>
    <mergeCell ref="B635:B637"/>
    <mergeCell ref="U642:U656"/>
    <mergeCell ref="V642:V656"/>
    <mergeCell ref="A657:A659"/>
    <mergeCell ref="B657:B659"/>
    <mergeCell ref="C657:C659"/>
    <mergeCell ref="D657:D659"/>
    <mergeCell ref="E657:E659"/>
    <mergeCell ref="F657:F659"/>
    <mergeCell ref="G657:G659"/>
    <mergeCell ref="H657:H659"/>
    <mergeCell ref="I657:I659"/>
    <mergeCell ref="J657:J659"/>
    <mergeCell ref="O635:O637"/>
    <mergeCell ref="P635:P637"/>
    <mergeCell ref="Q635:Q637"/>
    <mergeCell ref="S635:S637"/>
    <mergeCell ref="A621:V621"/>
    <mergeCell ref="A629:A631"/>
    <mergeCell ref="B629:B631"/>
    <mergeCell ref="C629:C631"/>
    <mergeCell ref="D629:D631"/>
    <mergeCell ref="E629:E631"/>
    <mergeCell ref="F629:F631"/>
    <mergeCell ref="G629:G631"/>
    <mergeCell ref="H629:H631"/>
    <mergeCell ref="I629:I631"/>
    <mergeCell ref="J629:J631"/>
    <mergeCell ref="K629:K631"/>
    <mergeCell ref="L629:L631"/>
    <mergeCell ref="M629:M631"/>
    <mergeCell ref="N629:N631"/>
    <mergeCell ref="O629:O631"/>
    <mergeCell ref="T635:T637"/>
    <mergeCell ref="U635:U637"/>
    <mergeCell ref="V635:V637"/>
    <mergeCell ref="A632:A634"/>
    <mergeCell ref="B632:B634"/>
    <mergeCell ref="C632:C634"/>
    <mergeCell ref="D632:D634"/>
    <mergeCell ref="E632:E634"/>
    <mergeCell ref="F632:F634"/>
    <mergeCell ref="G632:G634"/>
    <mergeCell ref="H632:H634"/>
    <mergeCell ref="I632:I634"/>
    <mergeCell ref="P629:P631"/>
    <mergeCell ref="Q629:Q631"/>
    <mergeCell ref="S629:S631"/>
    <mergeCell ref="T629:T631"/>
    <mergeCell ref="U629:U631"/>
    <mergeCell ref="V629:V631"/>
    <mergeCell ref="M632:M634"/>
    <mergeCell ref="N632:N634"/>
    <mergeCell ref="O632:O634"/>
    <mergeCell ref="A944:A946"/>
    <mergeCell ref="A927:B927"/>
    <mergeCell ref="A928:V928"/>
    <mergeCell ref="A929:A931"/>
    <mergeCell ref="B929:B931"/>
    <mergeCell ref="C929:C931"/>
    <mergeCell ref="D929:D931"/>
    <mergeCell ref="E929:E931"/>
    <mergeCell ref="F929:F931"/>
    <mergeCell ref="G929:G931"/>
    <mergeCell ref="H929:H931"/>
    <mergeCell ref="I929:I931"/>
    <mergeCell ref="J929:J931"/>
    <mergeCell ref="K929:K931"/>
    <mergeCell ref="L929:L931"/>
    <mergeCell ref="M929:M931"/>
    <mergeCell ref="T944:T946"/>
    <mergeCell ref="U944:U946"/>
    <mergeCell ref="V944:V946"/>
    <mergeCell ref="S894:S902"/>
    <mergeCell ref="T894:T902"/>
    <mergeCell ref="U894:U902"/>
    <mergeCell ref="V894:V902"/>
    <mergeCell ref="S915:S917"/>
    <mergeCell ref="T915:T917"/>
    <mergeCell ref="U915:U917"/>
    <mergeCell ref="V915:V917"/>
    <mergeCell ref="V632:V634"/>
    <mergeCell ref="A635:A637"/>
    <mergeCell ref="E765:E767"/>
    <mergeCell ref="O765:O767"/>
    <mergeCell ref="P765:P767"/>
    <mergeCell ref="Q765:Q767"/>
    <mergeCell ref="S918:S920"/>
    <mergeCell ref="T918:T920"/>
    <mergeCell ref="U918:U920"/>
    <mergeCell ref="V918:V920"/>
    <mergeCell ref="N929:N931"/>
    <mergeCell ref="O929:O931"/>
    <mergeCell ref="P929:P931"/>
    <mergeCell ref="A882:A890"/>
    <mergeCell ref="B882:B890"/>
    <mergeCell ref="C882:C890"/>
    <mergeCell ref="D882:D890"/>
    <mergeCell ref="E882:E890"/>
    <mergeCell ref="F882:F890"/>
    <mergeCell ref="G882:G890"/>
    <mergeCell ref="H882:H890"/>
    <mergeCell ref="I882:I890"/>
    <mergeCell ref="J882:J890"/>
    <mergeCell ref="K882:K890"/>
    <mergeCell ref="S765:S767"/>
    <mergeCell ref="T765:T767"/>
    <mergeCell ref="U765:U767"/>
    <mergeCell ref="V765:V767"/>
    <mergeCell ref="Q753:Q764"/>
    <mergeCell ref="A788:B788"/>
    <mergeCell ref="A789:V789"/>
    <mergeCell ref="A791:A793"/>
    <mergeCell ref="B791:B793"/>
    <mergeCell ref="C791:C793"/>
    <mergeCell ref="D791:D793"/>
    <mergeCell ref="E791:E793"/>
    <mergeCell ref="F791:F793"/>
    <mergeCell ref="G791:G793"/>
    <mergeCell ref="H791:H793"/>
    <mergeCell ref="I791:I793"/>
    <mergeCell ref="J791:J793"/>
    <mergeCell ref="K791:K793"/>
    <mergeCell ref="L791:L793"/>
    <mergeCell ref="F765:F767"/>
    <mergeCell ref="G765:G767"/>
    <mergeCell ref="H765:H767"/>
    <mergeCell ref="I765:I767"/>
    <mergeCell ref="J765:J767"/>
    <mergeCell ref="K765:K767"/>
    <mergeCell ref="L765:L767"/>
    <mergeCell ref="M765:M767"/>
    <mergeCell ref="N765:N767"/>
    <mergeCell ref="A765:A767"/>
    <mergeCell ref="B765:B767"/>
    <mergeCell ref="C765:C767"/>
    <mergeCell ref="D765:D767"/>
    <mergeCell ref="S768:S776"/>
    <mergeCell ref="T768:T776"/>
    <mergeCell ref="U768:U776"/>
    <mergeCell ref="V768:V776"/>
    <mergeCell ref="S753:S764"/>
    <mergeCell ref="T753:T764"/>
    <mergeCell ref="U753:U764"/>
    <mergeCell ref="V753:V764"/>
    <mergeCell ref="A735:A737"/>
    <mergeCell ref="B735:B737"/>
    <mergeCell ref="C735:C737"/>
    <mergeCell ref="D735:D737"/>
    <mergeCell ref="E735:E737"/>
    <mergeCell ref="F735:F737"/>
    <mergeCell ref="G735:G737"/>
    <mergeCell ref="H735:H737"/>
    <mergeCell ref="I735:I737"/>
    <mergeCell ref="J735:J737"/>
    <mergeCell ref="K735:K737"/>
    <mergeCell ref="L735:L737"/>
    <mergeCell ref="A753:A764"/>
    <mergeCell ref="B753:B764"/>
    <mergeCell ref="C753:C764"/>
    <mergeCell ref="D753:D764"/>
    <mergeCell ref="E753:E764"/>
    <mergeCell ref="F753:F764"/>
    <mergeCell ref="G753:G764"/>
    <mergeCell ref="H753:H764"/>
    <mergeCell ref="I753:I764"/>
    <mergeCell ref="J753:J764"/>
    <mergeCell ref="K753:K764"/>
    <mergeCell ref="L753:L764"/>
    <mergeCell ref="M753:M764"/>
    <mergeCell ref="N753:N764"/>
    <mergeCell ref="O753:O764"/>
    <mergeCell ref="P753:P764"/>
    <mergeCell ref="A717:A719"/>
    <mergeCell ref="B717:B719"/>
    <mergeCell ref="C717:C719"/>
    <mergeCell ref="D717:D719"/>
    <mergeCell ref="E717:E719"/>
    <mergeCell ref="F717:F719"/>
    <mergeCell ref="G717:G719"/>
    <mergeCell ref="H717:H719"/>
    <mergeCell ref="I717:I719"/>
    <mergeCell ref="J717:J719"/>
    <mergeCell ref="K717:K719"/>
    <mergeCell ref="L717:L719"/>
    <mergeCell ref="M717:M719"/>
    <mergeCell ref="N717:N719"/>
    <mergeCell ref="O717:O719"/>
    <mergeCell ref="P717:P719"/>
    <mergeCell ref="Q717:Q719"/>
    <mergeCell ref="N708:N710"/>
    <mergeCell ref="O708:O710"/>
    <mergeCell ref="P708:P710"/>
    <mergeCell ref="Q708:Q710"/>
    <mergeCell ref="K705:K707"/>
    <mergeCell ref="L705:L707"/>
    <mergeCell ref="M705:M707"/>
    <mergeCell ref="N705:N707"/>
    <mergeCell ref="O705:O707"/>
    <mergeCell ref="P705:P707"/>
    <mergeCell ref="Q705:Q707"/>
    <mergeCell ref="S711:S713"/>
    <mergeCell ref="T711:T713"/>
    <mergeCell ref="U711:U713"/>
    <mergeCell ref="V711:V713"/>
    <mergeCell ref="S705:S707"/>
    <mergeCell ref="T705:T707"/>
    <mergeCell ref="U705:U707"/>
    <mergeCell ref="V705:V707"/>
    <mergeCell ref="S708:S710"/>
    <mergeCell ref="T708:T710"/>
    <mergeCell ref="U708:U710"/>
    <mergeCell ref="V708:V710"/>
    <mergeCell ref="O711:O713"/>
    <mergeCell ref="P711:P713"/>
    <mergeCell ref="Q711:Q713"/>
    <mergeCell ref="H705:H707"/>
    <mergeCell ref="I705:I707"/>
    <mergeCell ref="J705:J707"/>
    <mergeCell ref="A708:A710"/>
    <mergeCell ref="B708:B710"/>
    <mergeCell ref="C708:C710"/>
    <mergeCell ref="D708:D710"/>
    <mergeCell ref="E708:E710"/>
    <mergeCell ref="F708:F710"/>
    <mergeCell ref="G708:G710"/>
    <mergeCell ref="H708:H710"/>
    <mergeCell ref="I708:I710"/>
    <mergeCell ref="J708:J710"/>
    <mergeCell ref="K708:K710"/>
    <mergeCell ref="L708:L710"/>
    <mergeCell ref="M708:M710"/>
    <mergeCell ref="M689:M703"/>
    <mergeCell ref="A705:A707"/>
    <mergeCell ref="B705:B707"/>
    <mergeCell ref="C705:C707"/>
    <mergeCell ref="D705:D707"/>
    <mergeCell ref="E705:E707"/>
    <mergeCell ref="F705:F707"/>
    <mergeCell ref="G705:G707"/>
    <mergeCell ref="A689:A703"/>
    <mergeCell ref="B689:B703"/>
    <mergeCell ref="C689:C703"/>
    <mergeCell ref="D689:D703"/>
    <mergeCell ref="E689:E703"/>
    <mergeCell ref="F689:F703"/>
    <mergeCell ref="G689:G703"/>
    <mergeCell ref="A683:A685"/>
    <mergeCell ref="B683:B685"/>
    <mergeCell ref="C683:C685"/>
    <mergeCell ref="D683:D685"/>
    <mergeCell ref="E683:E685"/>
    <mergeCell ref="F683:F685"/>
    <mergeCell ref="G683:G685"/>
    <mergeCell ref="T683:T685"/>
    <mergeCell ref="U683:U685"/>
    <mergeCell ref="V683:V685"/>
    <mergeCell ref="S686:S688"/>
    <mergeCell ref="U686:U688"/>
    <mergeCell ref="V686:V688"/>
    <mergeCell ref="A678:B678"/>
    <mergeCell ref="A679:V679"/>
    <mergeCell ref="A680:A682"/>
    <mergeCell ref="B680:B682"/>
    <mergeCell ref="C680:C682"/>
    <mergeCell ref="D680:D682"/>
    <mergeCell ref="E680:E682"/>
    <mergeCell ref="F680:F682"/>
    <mergeCell ref="G680:G682"/>
    <mergeCell ref="H680:H682"/>
    <mergeCell ref="I680:I682"/>
    <mergeCell ref="J680:J682"/>
    <mergeCell ref="K680:K682"/>
    <mergeCell ref="L680:L682"/>
    <mergeCell ref="M680:M682"/>
    <mergeCell ref="N680:N682"/>
    <mergeCell ref="O680:O682"/>
    <mergeCell ref="P680:P682"/>
    <mergeCell ref="Q680:Q682"/>
    <mergeCell ref="H683:H685"/>
    <mergeCell ref="I683:I685"/>
    <mergeCell ref="J683:J685"/>
    <mergeCell ref="K683:K685"/>
    <mergeCell ref="L683:L685"/>
    <mergeCell ref="M683:M685"/>
    <mergeCell ref="N683:N685"/>
    <mergeCell ref="O683:O685"/>
    <mergeCell ref="P683:P685"/>
    <mergeCell ref="Q683:Q685"/>
    <mergeCell ref="S683:S685"/>
    <mergeCell ref="K675:K677"/>
    <mergeCell ref="L675:L677"/>
    <mergeCell ref="M675:M677"/>
    <mergeCell ref="N675:N677"/>
    <mergeCell ref="O675:O677"/>
    <mergeCell ref="P675:P677"/>
    <mergeCell ref="Q675:Q677"/>
    <mergeCell ref="S675:S677"/>
    <mergeCell ref="H675:H677"/>
    <mergeCell ref="I675:I677"/>
    <mergeCell ref="J675:J677"/>
    <mergeCell ref="J663:J665"/>
    <mergeCell ref="K663:K665"/>
    <mergeCell ref="K632:K634"/>
    <mergeCell ref="L632:L634"/>
    <mergeCell ref="S680:S682"/>
    <mergeCell ref="T680:T682"/>
    <mergeCell ref="U680:U682"/>
    <mergeCell ref="V680:V682"/>
    <mergeCell ref="P669:P671"/>
    <mergeCell ref="Q669:Q671"/>
    <mergeCell ref="S669:S671"/>
    <mergeCell ref="A666:A668"/>
    <mergeCell ref="B666:B668"/>
    <mergeCell ref="C666:C668"/>
    <mergeCell ref="D666:D668"/>
    <mergeCell ref="E666:E668"/>
    <mergeCell ref="F666:F668"/>
    <mergeCell ref="A675:A677"/>
    <mergeCell ref="B675:B677"/>
    <mergeCell ref="F675:F677"/>
    <mergeCell ref="C635:C637"/>
    <mergeCell ref="D635:D637"/>
    <mergeCell ref="E635:E637"/>
    <mergeCell ref="F635:F637"/>
    <mergeCell ref="G635:G637"/>
    <mergeCell ref="H635:H637"/>
    <mergeCell ref="I635:I637"/>
    <mergeCell ref="J635:J637"/>
    <mergeCell ref="K635:K637"/>
    <mergeCell ref="L635:L637"/>
    <mergeCell ref="M635:M637"/>
    <mergeCell ref="N635:N637"/>
    <mergeCell ref="A669:A671"/>
    <mergeCell ref="B669:B671"/>
    <mergeCell ref="C669:C671"/>
    <mergeCell ref="D669:D671"/>
    <mergeCell ref="E669:E671"/>
    <mergeCell ref="F669:F671"/>
    <mergeCell ref="G669:G671"/>
    <mergeCell ref="H669:H671"/>
    <mergeCell ref="I669:I671"/>
    <mergeCell ref="J669:J671"/>
    <mergeCell ref="K669:K671"/>
    <mergeCell ref="N669:N671"/>
    <mergeCell ref="O669:O671"/>
    <mergeCell ref="G675:G677"/>
    <mergeCell ref="C675:C677"/>
    <mergeCell ref="D675:D677"/>
    <mergeCell ref="E675:E677"/>
    <mergeCell ref="D672:D674"/>
    <mergeCell ref="E672:E674"/>
    <mergeCell ref="F672:F674"/>
    <mergeCell ref="G672:G674"/>
    <mergeCell ref="H672:H674"/>
    <mergeCell ref="I672:I674"/>
    <mergeCell ref="J672:J674"/>
    <mergeCell ref="A663:A665"/>
    <mergeCell ref="B663:B665"/>
    <mergeCell ref="C663:C665"/>
    <mergeCell ref="D663:D665"/>
    <mergeCell ref="E663:E665"/>
    <mergeCell ref="F663:F665"/>
    <mergeCell ref="G663:G665"/>
    <mergeCell ref="H663:H665"/>
    <mergeCell ref="I663:I665"/>
    <mergeCell ref="T675:T677"/>
    <mergeCell ref="U675:U677"/>
    <mergeCell ref="V675:V677"/>
    <mergeCell ref="T663:T665"/>
    <mergeCell ref="U663:U665"/>
    <mergeCell ref="V663:V665"/>
    <mergeCell ref="G666:G668"/>
    <mergeCell ref="H666:H668"/>
    <mergeCell ref="I666:I668"/>
    <mergeCell ref="J666:J668"/>
    <mergeCell ref="K666:K668"/>
    <mergeCell ref="L666:L668"/>
    <mergeCell ref="M666:M668"/>
    <mergeCell ref="N666:N668"/>
    <mergeCell ref="O666:O668"/>
    <mergeCell ref="P666:P668"/>
    <mergeCell ref="Q666:Q668"/>
    <mergeCell ref="S666:S668"/>
    <mergeCell ref="T669:T671"/>
    <mergeCell ref="U669:U671"/>
    <mergeCell ref="V669:V671"/>
    <mergeCell ref="L663:L665"/>
    <mergeCell ref="M663:M665"/>
    <mergeCell ref="V666:V668"/>
    <mergeCell ref="L669:L671"/>
    <mergeCell ref="M669:M671"/>
    <mergeCell ref="A613:B613"/>
    <mergeCell ref="A614:V614"/>
    <mergeCell ref="A615:A617"/>
    <mergeCell ref="B615:B617"/>
    <mergeCell ref="C615:C617"/>
    <mergeCell ref="D615:D617"/>
    <mergeCell ref="E615:E617"/>
    <mergeCell ref="F615:F617"/>
    <mergeCell ref="G615:G617"/>
    <mergeCell ref="H615:H617"/>
    <mergeCell ref="I615:I617"/>
    <mergeCell ref="P632:P634"/>
    <mergeCell ref="Q632:Q634"/>
    <mergeCell ref="S632:S634"/>
    <mergeCell ref="T632:T634"/>
    <mergeCell ref="U632:U634"/>
    <mergeCell ref="S642:S656"/>
    <mergeCell ref="T642:T656"/>
    <mergeCell ref="J615:J617"/>
    <mergeCell ref="K615:K617"/>
    <mergeCell ref="L615:L617"/>
    <mergeCell ref="M615:M617"/>
    <mergeCell ref="N615:N617"/>
    <mergeCell ref="O615:O617"/>
    <mergeCell ref="P615:P617"/>
    <mergeCell ref="Q615:Q617"/>
    <mergeCell ref="S615:S617"/>
    <mergeCell ref="T615:T617"/>
    <mergeCell ref="U615:U617"/>
    <mergeCell ref="V615:V617"/>
    <mergeCell ref="A619:B619"/>
    <mergeCell ref="A620:V620"/>
    <mergeCell ref="S610:S612"/>
    <mergeCell ref="T610:T612"/>
    <mergeCell ref="U610:U612"/>
    <mergeCell ref="V610:V612"/>
    <mergeCell ref="A607:A609"/>
    <mergeCell ref="B607:B609"/>
    <mergeCell ref="C607:C609"/>
    <mergeCell ref="D607:D609"/>
    <mergeCell ref="E607:E609"/>
    <mergeCell ref="F607:F609"/>
    <mergeCell ref="G607:G609"/>
    <mergeCell ref="H607:H609"/>
    <mergeCell ref="I607:I609"/>
    <mergeCell ref="J607:J609"/>
    <mergeCell ref="K607:K609"/>
    <mergeCell ref="L607:L609"/>
    <mergeCell ref="M607:M609"/>
    <mergeCell ref="N607:N609"/>
    <mergeCell ref="O607:O609"/>
    <mergeCell ref="P607:P609"/>
    <mergeCell ref="A618:B618"/>
    <mergeCell ref="H600:H602"/>
    <mergeCell ref="I600:I602"/>
    <mergeCell ref="J600:J602"/>
    <mergeCell ref="K600:K602"/>
    <mergeCell ref="L600:L602"/>
    <mergeCell ref="M600:M602"/>
    <mergeCell ref="N600:N602"/>
    <mergeCell ref="O600:O602"/>
    <mergeCell ref="P600:P602"/>
    <mergeCell ref="Q600:Q602"/>
    <mergeCell ref="Q607:Q609"/>
    <mergeCell ref="S607:S609"/>
    <mergeCell ref="T607:T609"/>
    <mergeCell ref="U607:U609"/>
    <mergeCell ref="V607:V609"/>
    <mergeCell ref="A610:A612"/>
    <mergeCell ref="B610:B612"/>
    <mergeCell ref="C610:C612"/>
    <mergeCell ref="D610:D612"/>
    <mergeCell ref="E610:E612"/>
    <mergeCell ref="F610:F612"/>
    <mergeCell ref="G610:G612"/>
    <mergeCell ref="H610:H612"/>
    <mergeCell ref="I610:I612"/>
    <mergeCell ref="J610:J612"/>
    <mergeCell ref="K610:K612"/>
    <mergeCell ref="L610:L612"/>
    <mergeCell ref="M610:M612"/>
    <mergeCell ref="N610:N612"/>
    <mergeCell ref="O610:O612"/>
    <mergeCell ref="P610:P612"/>
    <mergeCell ref="Q610:Q612"/>
    <mergeCell ref="S600:S602"/>
    <mergeCell ref="T600:T602"/>
    <mergeCell ref="U600:U602"/>
    <mergeCell ref="V600:V602"/>
    <mergeCell ref="A604:A606"/>
    <mergeCell ref="B604:B606"/>
    <mergeCell ref="C604:C606"/>
    <mergeCell ref="D604:D606"/>
    <mergeCell ref="E604:E606"/>
    <mergeCell ref="F604:F606"/>
    <mergeCell ref="G604:G606"/>
    <mergeCell ref="H604:H606"/>
    <mergeCell ref="I604:I606"/>
    <mergeCell ref="J604:J606"/>
    <mergeCell ref="K604:K606"/>
    <mergeCell ref="L604:L606"/>
    <mergeCell ref="M604:M606"/>
    <mergeCell ref="N604:N606"/>
    <mergeCell ref="O604:O606"/>
    <mergeCell ref="P604:P606"/>
    <mergeCell ref="Q604:Q606"/>
    <mergeCell ref="S604:S606"/>
    <mergeCell ref="T604:T606"/>
    <mergeCell ref="U604:U606"/>
    <mergeCell ref="V604:V606"/>
    <mergeCell ref="A600:A602"/>
    <mergeCell ref="B600:B602"/>
    <mergeCell ref="C600:C602"/>
    <mergeCell ref="D600:D602"/>
    <mergeCell ref="E600:E602"/>
    <mergeCell ref="F600:F602"/>
    <mergeCell ref="G600:G602"/>
    <mergeCell ref="A592:B592"/>
    <mergeCell ref="A593:V593"/>
    <mergeCell ref="A594:A596"/>
    <mergeCell ref="B594:B596"/>
    <mergeCell ref="C594:C596"/>
    <mergeCell ref="D594:D596"/>
    <mergeCell ref="E594:E596"/>
    <mergeCell ref="F594:F596"/>
    <mergeCell ref="G594:G596"/>
    <mergeCell ref="H594:H596"/>
    <mergeCell ref="I594:I596"/>
    <mergeCell ref="J594:J596"/>
    <mergeCell ref="K594:K596"/>
    <mergeCell ref="L594:L596"/>
    <mergeCell ref="M594:M596"/>
    <mergeCell ref="N594:N596"/>
    <mergeCell ref="O594:O596"/>
    <mergeCell ref="P594:P596"/>
    <mergeCell ref="Q594:Q596"/>
    <mergeCell ref="S594:S596"/>
    <mergeCell ref="T594:T596"/>
    <mergeCell ref="U594:U596"/>
    <mergeCell ref="V594:V596"/>
    <mergeCell ref="A597:A599"/>
    <mergeCell ref="B597:B599"/>
    <mergeCell ref="C597:C599"/>
    <mergeCell ref="D597:D599"/>
    <mergeCell ref="E597:E599"/>
    <mergeCell ref="F597:F599"/>
    <mergeCell ref="G597:G599"/>
    <mergeCell ref="H597:H599"/>
    <mergeCell ref="I597:I599"/>
    <mergeCell ref="J597:J599"/>
    <mergeCell ref="K597:K599"/>
    <mergeCell ref="L597:L599"/>
    <mergeCell ref="M597:M599"/>
    <mergeCell ref="N597:N599"/>
    <mergeCell ref="O597:O599"/>
    <mergeCell ref="P597:P599"/>
    <mergeCell ref="Q597:Q599"/>
    <mergeCell ref="S597:S599"/>
    <mergeCell ref="T597:T599"/>
    <mergeCell ref="U597:U599"/>
    <mergeCell ref="V597:V599"/>
    <mergeCell ref="A581:B581"/>
    <mergeCell ref="A582:V582"/>
    <mergeCell ref="A583:A588"/>
    <mergeCell ref="B583:B588"/>
    <mergeCell ref="C583:C588"/>
    <mergeCell ref="D583:D588"/>
    <mergeCell ref="E583:E588"/>
    <mergeCell ref="F583:F588"/>
    <mergeCell ref="G583:G588"/>
    <mergeCell ref="H583:H588"/>
    <mergeCell ref="I583:I588"/>
    <mergeCell ref="J583:J588"/>
    <mergeCell ref="K583:K588"/>
    <mergeCell ref="L583:L588"/>
    <mergeCell ref="M583:M588"/>
    <mergeCell ref="N583:N588"/>
    <mergeCell ref="O583:O588"/>
    <mergeCell ref="P583:P588"/>
    <mergeCell ref="Q583:Q588"/>
    <mergeCell ref="S583:S588"/>
    <mergeCell ref="T583:T588"/>
    <mergeCell ref="U583:U588"/>
    <mergeCell ref="V583:V588"/>
    <mergeCell ref="A589:A591"/>
    <mergeCell ref="B589:B591"/>
    <mergeCell ref="C589:C591"/>
    <mergeCell ref="D589:D591"/>
    <mergeCell ref="E589:E591"/>
    <mergeCell ref="F589:F591"/>
    <mergeCell ref="G589:G591"/>
    <mergeCell ref="H589:H591"/>
    <mergeCell ref="I589:I591"/>
    <mergeCell ref="J589:J591"/>
    <mergeCell ref="K589:K591"/>
    <mergeCell ref="L589:L591"/>
    <mergeCell ref="M589:M591"/>
    <mergeCell ref="N589:N591"/>
    <mergeCell ref="O589:O591"/>
    <mergeCell ref="P589:P591"/>
    <mergeCell ref="Q589:Q591"/>
    <mergeCell ref="S589:S591"/>
    <mergeCell ref="T589:T591"/>
    <mergeCell ref="U589:U591"/>
    <mergeCell ref="V589:V591"/>
    <mergeCell ref="A573:B573"/>
    <mergeCell ref="A574:V574"/>
    <mergeCell ref="A575:A577"/>
    <mergeCell ref="B575:B577"/>
    <mergeCell ref="C575:C577"/>
    <mergeCell ref="D575:D577"/>
    <mergeCell ref="E575:E577"/>
    <mergeCell ref="F575:F577"/>
    <mergeCell ref="G575:G577"/>
    <mergeCell ref="H575:H577"/>
    <mergeCell ref="I575:I577"/>
    <mergeCell ref="J575:J577"/>
    <mergeCell ref="K575:K577"/>
    <mergeCell ref="L575:L577"/>
    <mergeCell ref="M575:M577"/>
    <mergeCell ref="N575:N577"/>
    <mergeCell ref="U575:U577"/>
    <mergeCell ref="V575:V577"/>
    <mergeCell ref="A578:A580"/>
    <mergeCell ref="B578:B580"/>
    <mergeCell ref="C578:C580"/>
    <mergeCell ref="D578:D580"/>
    <mergeCell ref="E578:E580"/>
    <mergeCell ref="F578:F580"/>
    <mergeCell ref="G578:G580"/>
    <mergeCell ref="H578:H580"/>
    <mergeCell ref="I578:I580"/>
    <mergeCell ref="J578:J580"/>
    <mergeCell ref="K578:K580"/>
    <mergeCell ref="L578:L580"/>
    <mergeCell ref="M578:M580"/>
    <mergeCell ref="N578:N580"/>
    <mergeCell ref="O578:O580"/>
    <mergeCell ref="P578:P580"/>
    <mergeCell ref="Q578:Q580"/>
    <mergeCell ref="S578:S580"/>
    <mergeCell ref="T578:T580"/>
    <mergeCell ref="U578:U580"/>
    <mergeCell ref="V578:V580"/>
    <mergeCell ref="H565:H567"/>
    <mergeCell ref="I565:I567"/>
    <mergeCell ref="J565:J567"/>
    <mergeCell ref="K565:K567"/>
    <mergeCell ref="L565:L567"/>
    <mergeCell ref="M565:M567"/>
    <mergeCell ref="N565:N567"/>
    <mergeCell ref="O565:O567"/>
    <mergeCell ref="P565:P567"/>
    <mergeCell ref="Q565:Q567"/>
    <mergeCell ref="O575:O577"/>
    <mergeCell ref="P575:P577"/>
    <mergeCell ref="Q575:Q577"/>
    <mergeCell ref="S575:S577"/>
    <mergeCell ref="T575:T577"/>
    <mergeCell ref="S565:S567"/>
    <mergeCell ref="T565:T567"/>
    <mergeCell ref="U565:U567"/>
    <mergeCell ref="V565:V567"/>
    <mergeCell ref="A568:B568"/>
    <mergeCell ref="A569:V569"/>
    <mergeCell ref="A570:A572"/>
    <mergeCell ref="B570:B572"/>
    <mergeCell ref="C570:C572"/>
    <mergeCell ref="D570:D572"/>
    <mergeCell ref="E570:E572"/>
    <mergeCell ref="F570:F572"/>
    <mergeCell ref="G570:G572"/>
    <mergeCell ref="H570:H572"/>
    <mergeCell ref="I570:I572"/>
    <mergeCell ref="J570:J572"/>
    <mergeCell ref="K570:K572"/>
    <mergeCell ref="L570:L572"/>
    <mergeCell ref="M570:M572"/>
    <mergeCell ref="N570:N572"/>
    <mergeCell ref="O570:O572"/>
    <mergeCell ref="P570:P572"/>
    <mergeCell ref="Q570:Q572"/>
    <mergeCell ref="S570:S572"/>
    <mergeCell ref="T570:T572"/>
    <mergeCell ref="U570:U572"/>
    <mergeCell ref="V570:V572"/>
    <mergeCell ref="A565:A567"/>
    <mergeCell ref="B565:B567"/>
    <mergeCell ref="C565:C567"/>
    <mergeCell ref="D565:D567"/>
    <mergeCell ref="E565:E567"/>
    <mergeCell ref="F565:F567"/>
    <mergeCell ref="G565:G567"/>
    <mergeCell ref="V562:V564"/>
    <mergeCell ref="A534:B534"/>
    <mergeCell ref="A535:V535"/>
    <mergeCell ref="A536:A559"/>
    <mergeCell ref="B536:B559"/>
    <mergeCell ref="C536:C559"/>
    <mergeCell ref="D536:D559"/>
    <mergeCell ref="E536:E559"/>
    <mergeCell ref="F536:F559"/>
    <mergeCell ref="G536:G559"/>
    <mergeCell ref="H536:H559"/>
    <mergeCell ref="I536:I559"/>
    <mergeCell ref="J536:J559"/>
    <mergeCell ref="K536:K559"/>
    <mergeCell ref="L536:L559"/>
    <mergeCell ref="M536:M559"/>
    <mergeCell ref="N536:N559"/>
    <mergeCell ref="O536:O559"/>
    <mergeCell ref="P536:P559"/>
    <mergeCell ref="Q536:Q559"/>
    <mergeCell ref="S536:S559"/>
    <mergeCell ref="T536:T559"/>
    <mergeCell ref="U536:U559"/>
    <mergeCell ref="V536:V559"/>
    <mergeCell ref="H528:H530"/>
    <mergeCell ref="I528:I530"/>
    <mergeCell ref="J528:J530"/>
    <mergeCell ref="K528:K530"/>
    <mergeCell ref="L528:L530"/>
    <mergeCell ref="M528:M530"/>
    <mergeCell ref="N528:N530"/>
    <mergeCell ref="O528:O530"/>
    <mergeCell ref="P528:P530"/>
    <mergeCell ref="Q528:Q530"/>
    <mergeCell ref="A560:B560"/>
    <mergeCell ref="A561:V561"/>
    <mergeCell ref="A562:A564"/>
    <mergeCell ref="B562:B564"/>
    <mergeCell ref="C562:C564"/>
    <mergeCell ref="D562:D564"/>
    <mergeCell ref="E562:E564"/>
    <mergeCell ref="F562:F564"/>
    <mergeCell ref="G562:G564"/>
    <mergeCell ref="H562:H564"/>
    <mergeCell ref="I562:I564"/>
    <mergeCell ref="J562:J564"/>
    <mergeCell ref="K562:K564"/>
    <mergeCell ref="L562:L564"/>
    <mergeCell ref="M562:M564"/>
    <mergeCell ref="N562:N564"/>
    <mergeCell ref="O562:O564"/>
    <mergeCell ref="P562:P564"/>
    <mergeCell ref="Q562:Q564"/>
    <mergeCell ref="S562:S564"/>
    <mergeCell ref="T562:T564"/>
    <mergeCell ref="U562:U564"/>
    <mergeCell ref="S528:S530"/>
    <mergeCell ref="T528:T530"/>
    <mergeCell ref="U528:U530"/>
    <mergeCell ref="V528:V530"/>
    <mergeCell ref="A531:A533"/>
    <mergeCell ref="B531:B533"/>
    <mergeCell ref="C531:C533"/>
    <mergeCell ref="D531:D533"/>
    <mergeCell ref="E531:E533"/>
    <mergeCell ref="F531:F533"/>
    <mergeCell ref="G531:G533"/>
    <mergeCell ref="H531:H533"/>
    <mergeCell ref="I531:I533"/>
    <mergeCell ref="J531:J533"/>
    <mergeCell ref="K531:K533"/>
    <mergeCell ref="L531:L533"/>
    <mergeCell ref="M531:M533"/>
    <mergeCell ref="N531:N533"/>
    <mergeCell ref="O531:O533"/>
    <mergeCell ref="P531:P533"/>
    <mergeCell ref="Q531:Q533"/>
    <mergeCell ref="S531:S533"/>
    <mergeCell ref="T531:T533"/>
    <mergeCell ref="U531:U533"/>
    <mergeCell ref="V531:V533"/>
    <mergeCell ref="A528:A530"/>
    <mergeCell ref="B528:B530"/>
    <mergeCell ref="C528:C530"/>
    <mergeCell ref="D528:D530"/>
    <mergeCell ref="E528:E530"/>
    <mergeCell ref="F528:F530"/>
    <mergeCell ref="G528:G530"/>
    <mergeCell ref="T513:T527"/>
    <mergeCell ref="U513:U527"/>
    <mergeCell ref="V513:V527"/>
    <mergeCell ref="A498:A512"/>
    <mergeCell ref="B498:B512"/>
    <mergeCell ref="C498:C512"/>
    <mergeCell ref="D498:D512"/>
    <mergeCell ref="E498:E512"/>
    <mergeCell ref="F498:F512"/>
    <mergeCell ref="G498:G512"/>
    <mergeCell ref="H498:H512"/>
    <mergeCell ref="I498:I512"/>
    <mergeCell ref="J498:J512"/>
    <mergeCell ref="K498:K512"/>
    <mergeCell ref="L498:L512"/>
    <mergeCell ref="M498:M512"/>
    <mergeCell ref="N498:N512"/>
    <mergeCell ref="O498:O512"/>
    <mergeCell ref="P498:P512"/>
    <mergeCell ref="Q498:Q512"/>
    <mergeCell ref="H492:H494"/>
    <mergeCell ref="I492:I494"/>
    <mergeCell ref="J492:J494"/>
    <mergeCell ref="K492:K494"/>
    <mergeCell ref="L492:L494"/>
    <mergeCell ref="M492:M494"/>
    <mergeCell ref="N492:N494"/>
    <mergeCell ref="O492:O494"/>
    <mergeCell ref="P492:P494"/>
    <mergeCell ref="Q492:Q494"/>
    <mergeCell ref="S498:S512"/>
    <mergeCell ref="T498:T512"/>
    <mergeCell ref="U498:U512"/>
    <mergeCell ref="V498:V512"/>
    <mergeCell ref="A513:A527"/>
    <mergeCell ref="B513:B527"/>
    <mergeCell ref="C513:C527"/>
    <mergeCell ref="D513:D527"/>
    <mergeCell ref="E513:E527"/>
    <mergeCell ref="F513:F527"/>
    <mergeCell ref="G513:G527"/>
    <mergeCell ref="H513:H527"/>
    <mergeCell ref="I513:I527"/>
    <mergeCell ref="J513:J527"/>
    <mergeCell ref="K513:K527"/>
    <mergeCell ref="L513:L527"/>
    <mergeCell ref="M513:M527"/>
    <mergeCell ref="N513:N527"/>
    <mergeCell ref="O513:O527"/>
    <mergeCell ref="P513:P527"/>
    <mergeCell ref="Q513:Q527"/>
    <mergeCell ref="S513:S527"/>
    <mergeCell ref="S492:S494"/>
    <mergeCell ref="T492:T494"/>
    <mergeCell ref="U492:U494"/>
    <mergeCell ref="V492:V494"/>
    <mergeCell ref="A495:A497"/>
    <mergeCell ref="B495:B497"/>
    <mergeCell ref="C495:C497"/>
    <mergeCell ref="D495:D497"/>
    <mergeCell ref="E495:E497"/>
    <mergeCell ref="F495:F497"/>
    <mergeCell ref="G495:G497"/>
    <mergeCell ref="H495:H497"/>
    <mergeCell ref="I495:I497"/>
    <mergeCell ref="J495:J497"/>
    <mergeCell ref="K495:K497"/>
    <mergeCell ref="L495:L497"/>
    <mergeCell ref="M495:M497"/>
    <mergeCell ref="N495:N497"/>
    <mergeCell ref="O495:O497"/>
    <mergeCell ref="P495:P497"/>
    <mergeCell ref="Q495:Q497"/>
    <mergeCell ref="S495:S497"/>
    <mergeCell ref="T495:T497"/>
    <mergeCell ref="U495:U497"/>
    <mergeCell ref="V495:V497"/>
    <mergeCell ref="A492:A494"/>
    <mergeCell ref="B492:B494"/>
    <mergeCell ref="C492:C494"/>
    <mergeCell ref="D492:D494"/>
    <mergeCell ref="E492:E494"/>
    <mergeCell ref="F492:F494"/>
    <mergeCell ref="G492:G494"/>
    <mergeCell ref="Q489:Q491"/>
    <mergeCell ref="S489:S491"/>
    <mergeCell ref="T489:T491"/>
    <mergeCell ref="U489:U491"/>
    <mergeCell ref="V489:V491"/>
    <mergeCell ref="A483:A485"/>
    <mergeCell ref="B483:B485"/>
    <mergeCell ref="C483:C485"/>
    <mergeCell ref="D483:D485"/>
    <mergeCell ref="E483:E485"/>
    <mergeCell ref="F483:F485"/>
    <mergeCell ref="G483:G485"/>
    <mergeCell ref="H483:H485"/>
    <mergeCell ref="I483:I485"/>
    <mergeCell ref="J483:J485"/>
    <mergeCell ref="K483:K485"/>
    <mergeCell ref="L483:L485"/>
    <mergeCell ref="M483:M485"/>
    <mergeCell ref="N483:N485"/>
    <mergeCell ref="O483:O485"/>
    <mergeCell ref="P483:P485"/>
    <mergeCell ref="Q483:Q485"/>
    <mergeCell ref="H477:H479"/>
    <mergeCell ref="I477:I479"/>
    <mergeCell ref="J477:J479"/>
    <mergeCell ref="K477:K479"/>
    <mergeCell ref="L477:L479"/>
    <mergeCell ref="M477:M479"/>
    <mergeCell ref="N477:N479"/>
    <mergeCell ref="O477:O479"/>
    <mergeCell ref="P477:P479"/>
    <mergeCell ref="Q477:Q479"/>
    <mergeCell ref="S483:S485"/>
    <mergeCell ref="T483:T485"/>
    <mergeCell ref="U483:U485"/>
    <mergeCell ref="V483:V485"/>
    <mergeCell ref="A486:B486"/>
    <mergeCell ref="A487:V487"/>
    <mergeCell ref="A489:A491"/>
    <mergeCell ref="B489:B491"/>
    <mergeCell ref="C489:C491"/>
    <mergeCell ref="D489:D491"/>
    <mergeCell ref="E489:E491"/>
    <mergeCell ref="F489:F491"/>
    <mergeCell ref="G489:G491"/>
    <mergeCell ref="H489:H491"/>
    <mergeCell ref="I489:I491"/>
    <mergeCell ref="J489:J491"/>
    <mergeCell ref="K489:K491"/>
    <mergeCell ref="L489:L491"/>
    <mergeCell ref="M489:M491"/>
    <mergeCell ref="N489:N491"/>
    <mergeCell ref="O489:O491"/>
    <mergeCell ref="P489:P491"/>
    <mergeCell ref="S477:S479"/>
    <mergeCell ref="T477:T479"/>
    <mergeCell ref="U477:U479"/>
    <mergeCell ref="V477:V479"/>
    <mergeCell ref="A480:A482"/>
    <mergeCell ref="B480:B482"/>
    <mergeCell ref="C480:C482"/>
    <mergeCell ref="D480:D482"/>
    <mergeCell ref="E480:E482"/>
    <mergeCell ref="F480:F482"/>
    <mergeCell ref="G480:G482"/>
    <mergeCell ref="H480:H482"/>
    <mergeCell ref="I480:I482"/>
    <mergeCell ref="J480:J482"/>
    <mergeCell ref="K480:K482"/>
    <mergeCell ref="L480:L482"/>
    <mergeCell ref="M480:M482"/>
    <mergeCell ref="N480:N482"/>
    <mergeCell ref="O480:O482"/>
    <mergeCell ref="P480:P482"/>
    <mergeCell ref="Q480:Q482"/>
    <mergeCell ref="S480:S482"/>
    <mergeCell ref="T480:T482"/>
    <mergeCell ref="U480:U482"/>
    <mergeCell ref="V480:V482"/>
    <mergeCell ref="A477:A479"/>
    <mergeCell ref="B477:B479"/>
    <mergeCell ref="C477:C479"/>
    <mergeCell ref="D477:D479"/>
    <mergeCell ref="E477:E479"/>
    <mergeCell ref="F477:F479"/>
    <mergeCell ref="G477:G479"/>
    <mergeCell ref="T462:T476"/>
    <mergeCell ref="U462:U476"/>
    <mergeCell ref="V462:V476"/>
    <mergeCell ref="H453:H455"/>
    <mergeCell ref="I453:I455"/>
    <mergeCell ref="J453:J455"/>
    <mergeCell ref="K453:K455"/>
    <mergeCell ref="L453:L455"/>
    <mergeCell ref="M453:M455"/>
    <mergeCell ref="N453:N455"/>
    <mergeCell ref="O453:O455"/>
    <mergeCell ref="P453:P455"/>
    <mergeCell ref="Q453:Q455"/>
    <mergeCell ref="S459:S461"/>
    <mergeCell ref="A462:A476"/>
    <mergeCell ref="B462:B476"/>
    <mergeCell ref="C462:C476"/>
    <mergeCell ref="D462:D476"/>
    <mergeCell ref="E462:E476"/>
    <mergeCell ref="F462:F476"/>
    <mergeCell ref="G462:G476"/>
    <mergeCell ref="H462:H476"/>
    <mergeCell ref="I462:I476"/>
    <mergeCell ref="J462:J476"/>
    <mergeCell ref="K462:K476"/>
    <mergeCell ref="L462:L476"/>
    <mergeCell ref="M462:M476"/>
    <mergeCell ref="N462:N476"/>
    <mergeCell ref="O462:O476"/>
    <mergeCell ref="P462:P476"/>
    <mergeCell ref="Q462:Q476"/>
    <mergeCell ref="S462:S476"/>
    <mergeCell ref="S453:S455"/>
    <mergeCell ref="T453:T455"/>
    <mergeCell ref="U453:U455"/>
    <mergeCell ref="V453:V455"/>
    <mergeCell ref="A456:A458"/>
    <mergeCell ref="B456:B458"/>
    <mergeCell ref="C456:C458"/>
    <mergeCell ref="D456:D458"/>
    <mergeCell ref="E456:E458"/>
    <mergeCell ref="F456:F458"/>
    <mergeCell ref="G456:G458"/>
    <mergeCell ref="H456:H458"/>
    <mergeCell ref="I456:I458"/>
    <mergeCell ref="J456:J458"/>
    <mergeCell ref="K456:K458"/>
    <mergeCell ref="L456:L458"/>
    <mergeCell ref="M456:M458"/>
    <mergeCell ref="N456:N458"/>
    <mergeCell ref="O456:O458"/>
    <mergeCell ref="P456:P458"/>
    <mergeCell ref="Q456:Q458"/>
    <mergeCell ref="S456:S458"/>
    <mergeCell ref="T456:T458"/>
    <mergeCell ref="U456:U458"/>
    <mergeCell ref="V456:V458"/>
    <mergeCell ref="A453:A455"/>
    <mergeCell ref="B453:B455"/>
    <mergeCell ref="C453:C455"/>
    <mergeCell ref="D453:D455"/>
    <mergeCell ref="E453:E455"/>
    <mergeCell ref="F453:F455"/>
    <mergeCell ref="G453:G455"/>
    <mergeCell ref="A445:B445"/>
    <mergeCell ref="A446:V446"/>
    <mergeCell ref="A447:V447"/>
    <mergeCell ref="A448:A449"/>
    <mergeCell ref="B448:B449"/>
    <mergeCell ref="C448:C449"/>
    <mergeCell ref="D448:D449"/>
    <mergeCell ref="E448:E449"/>
    <mergeCell ref="F448:F449"/>
    <mergeCell ref="G448:G449"/>
    <mergeCell ref="H448:H449"/>
    <mergeCell ref="I448:I449"/>
    <mergeCell ref="J448:J449"/>
    <mergeCell ref="K448:K449"/>
    <mergeCell ref="L448:L449"/>
    <mergeCell ref="M448:M449"/>
    <mergeCell ref="N448:N449"/>
    <mergeCell ref="O448:O449"/>
    <mergeCell ref="P448:P449"/>
    <mergeCell ref="Q448:Q449"/>
    <mergeCell ref="S448:S449"/>
    <mergeCell ref="T448:T449"/>
    <mergeCell ref="U448:U449"/>
    <mergeCell ref="V448:V449"/>
    <mergeCell ref="A450:A452"/>
    <mergeCell ref="B450:B452"/>
    <mergeCell ref="C450:C452"/>
    <mergeCell ref="D450:D452"/>
    <mergeCell ref="E450:E452"/>
    <mergeCell ref="F450:F452"/>
    <mergeCell ref="G450:G452"/>
    <mergeCell ref="H450:H452"/>
    <mergeCell ref="I450:I452"/>
    <mergeCell ref="J450:J452"/>
    <mergeCell ref="K450:K452"/>
    <mergeCell ref="L450:L452"/>
    <mergeCell ref="M450:M452"/>
    <mergeCell ref="N450:N452"/>
    <mergeCell ref="O450:O452"/>
    <mergeCell ref="P450:P452"/>
    <mergeCell ref="Q450:Q452"/>
    <mergeCell ref="S450:S452"/>
    <mergeCell ref="T450:T452"/>
    <mergeCell ref="U450:U452"/>
    <mergeCell ref="V450:V452"/>
    <mergeCell ref="A444:B444"/>
    <mergeCell ref="A429:B429"/>
    <mergeCell ref="A430:V430"/>
    <mergeCell ref="A432:A434"/>
    <mergeCell ref="B432:B434"/>
    <mergeCell ref="C432:C434"/>
    <mergeCell ref="D432:D434"/>
    <mergeCell ref="E432:E434"/>
    <mergeCell ref="F432:F434"/>
    <mergeCell ref="G432:G434"/>
    <mergeCell ref="H432:H434"/>
    <mergeCell ref="I432:I434"/>
    <mergeCell ref="J432:J434"/>
    <mergeCell ref="K432:K434"/>
    <mergeCell ref="L432:L434"/>
    <mergeCell ref="M432:M434"/>
    <mergeCell ref="N432:N434"/>
    <mergeCell ref="O432:O434"/>
    <mergeCell ref="P432:P434"/>
    <mergeCell ref="Q432:Q434"/>
    <mergeCell ref="S432:S434"/>
    <mergeCell ref="T432:T434"/>
    <mergeCell ref="U432:U434"/>
    <mergeCell ref="V432:V434"/>
    <mergeCell ref="A435:A443"/>
    <mergeCell ref="B435:B443"/>
    <mergeCell ref="C435:C443"/>
    <mergeCell ref="D435:D443"/>
    <mergeCell ref="E435:E443"/>
    <mergeCell ref="F435:F443"/>
    <mergeCell ref="G435:G443"/>
    <mergeCell ref="H435:H443"/>
    <mergeCell ref="I435:I443"/>
    <mergeCell ref="J435:J443"/>
    <mergeCell ref="K435:K443"/>
    <mergeCell ref="L435:L443"/>
    <mergeCell ref="M435:M443"/>
    <mergeCell ref="N435:N443"/>
    <mergeCell ref="O435:O443"/>
    <mergeCell ref="P435:P443"/>
    <mergeCell ref="Q435:Q443"/>
    <mergeCell ref="S435:S443"/>
    <mergeCell ref="T435:T443"/>
    <mergeCell ref="U435:U443"/>
    <mergeCell ref="V435:V443"/>
    <mergeCell ref="T426:T428"/>
    <mergeCell ref="U426:U428"/>
    <mergeCell ref="V426:V428"/>
    <mergeCell ref="A414:A425"/>
    <mergeCell ref="B414:B425"/>
    <mergeCell ref="C414:C425"/>
    <mergeCell ref="D414:D425"/>
    <mergeCell ref="E414:E425"/>
    <mergeCell ref="F414:F425"/>
    <mergeCell ref="G414:G425"/>
    <mergeCell ref="H414:H425"/>
    <mergeCell ref="I414:I425"/>
    <mergeCell ref="J414:J425"/>
    <mergeCell ref="K414:K425"/>
    <mergeCell ref="L414:L425"/>
    <mergeCell ref="M414:M425"/>
    <mergeCell ref="N414:N425"/>
    <mergeCell ref="O414:O425"/>
    <mergeCell ref="P414:P425"/>
    <mergeCell ref="Q414:Q425"/>
    <mergeCell ref="H407:H409"/>
    <mergeCell ref="I407:I409"/>
    <mergeCell ref="J407:J409"/>
    <mergeCell ref="K407:K409"/>
    <mergeCell ref="L407:L409"/>
    <mergeCell ref="M407:M409"/>
    <mergeCell ref="N407:N409"/>
    <mergeCell ref="O407:O409"/>
    <mergeCell ref="P407:P409"/>
    <mergeCell ref="Q407:Q409"/>
    <mergeCell ref="S414:S425"/>
    <mergeCell ref="T414:T425"/>
    <mergeCell ref="U414:U425"/>
    <mergeCell ref="V414:V425"/>
    <mergeCell ref="A426:A428"/>
    <mergeCell ref="B426:B428"/>
    <mergeCell ref="C426:C428"/>
    <mergeCell ref="D426:D428"/>
    <mergeCell ref="E426:E428"/>
    <mergeCell ref="F426:F428"/>
    <mergeCell ref="G426:G428"/>
    <mergeCell ref="H426:H428"/>
    <mergeCell ref="I426:I428"/>
    <mergeCell ref="J426:J428"/>
    <mergeCell ref="K426:K428"/>
    <mergeCell ref="L426:L428"/>
    <mergeCell ref="M426:M428"/>
    <mergeCell ref="N426:N428"/>
    <mergeCell ref="O426:O428"/>
    <mergeCell ref="P426:P428"/>
    <mergeCell ref="Q426:Q428"/>
    <mergeCell ref="S426:S428"/>
    <mergeCell ref="S407:S409"/>
    <mergeCell ref="T407:T409"/>
    <mergeCell ref="U407:U409"/>
    <mergeCell ref="V407:V409"/>
    <mergeCell ref="A411:A413"/>
    <mergeCell ref="B411:B413"/>
    <mergeCell ref="C411:C413"/>
    <mergeCell ref="D411:D413"/>
    <mergeCell ref="E411:E413"/>
    <mergeCell ref="F411:F413"/>
    <mergeCell ref="G411:G413"/>
    <mergeCell ref="H411:H413"/>
    <mergeCell ref="I411:I413"/>
    <mergeCell ref="J411:J413"/>
    <mergeCell ref="K411:K413"/>
    <mergeCell ref="L411:L413"/>
    <mergeCell ref="M411:M413"/>
    <mergeCell ref="N411:N413"/>
    <mergeCell ref="O411:O413"/>
    <mergeCell ref="P411:P413"/>
    <mergeCell ref="Q411:Q413"/>
    <mergeCell ref="S411:S413"/>
    <mergeCell ref="T411:T413"/>
    <mergeCell ref="U411:U413"/>
    <mergeCell ref="V411:V413"/>
    <mergeCell ref="A407:A409"/>
    <mergeCell ref="B407:B409"/>
    <mergeCell ref="C407:C409"/>
    <mergeCell ref="D407:D409"/>
    <mergeCell ref="E407:E409"/>
    <mergeCell ref="F407:F409"/>
    <mergeCell ref="G407:G409"/>
    <mergeCell ref="A399:B399"/>
    <mergeCell ref="A400:V400"/>
    <mergeCell ref="A401:A403"/>
    <mergeCell ref="B401:B403"/>
    <mergeCell ref="C401:C403"/>
    <mergeCell ref="D401:D403"/>
    <mergeCell ref="E401:E403"/>
    <mergeCell ref="F401:F403"/>
    <mergeCell ref="G401:G403"/>
    <mergeCell ref="H401:H403"/>
    <mergeCell ref="I401:I403"/>
    <mergeCell ref="J401:J403"/>
    <mergeCell ref="K401:K403"/>
    <mergeCell ref="L401:L403"/>
    <mergeCell ref="M401:M403"/>
    <mergeCell ref="N401:N403"/>
    <mergeCell ref="O401:O403"/>
    <mergeCell ref="P401:P403"/>
    <mergeCell ref="Q401:Q403"/>
    <mergeCell ref="S401:S403"/>
    <mergeCell ref="T401:T403"/>
    <mergeCell ref="U401:U403"/>
    <mergeCell ref="V401:V403"/>
    <mergeCell ref="A404:A406"/>
    <mergeCell ref="B404:B406"/>
    <mergeCell ref="C404:C406"/>
    <mergeCell ref="D404:D406"/>
    <mergeCell ref="E404:E406"/>
    <mergeCell ref="F404:F406"/>
    <mergeCell ref="G404:G406"/>
    <mergeCell ref="H404:H406"/>
    <mergeCell ref="I404:I406"/>
    <mergeCell ref="J404:J406"/>
    <mergeCell ref="K404:K406"/>
    <mergeCell ref="L404:L406"/>
    <mergeCell ref="M404:M406"/>
    <mergeCell ref="N404:N406"/>
    <mergeCell ref="O404:O406"/>
    <mergeCell ref="P404:P406"/>
    <mergeCell ref="Q404:Q406"/>
    <mergeCell ref="S404:S406"/>
    <mergeCell ref="T404:T406"/>
    <mergeCell ref="U404:U406"/>
    <mergeCell ref="V404:V406"/>
    <mergeCell ref="A390:B390"/>
    <mergeCell ref="A391:V391"/>
    <mergeCell ref="A393:A395"/>
    <mergeCell ref="B393:B395"/>
    <mergeCell ref="C393:C395"/>
    <mergeCell ref="D393:D395"/>
    <mergeCell ref="E393:E395"/>
    <mergeCell ref="F393:F395"/>
    <mergeCell ref="G393:G395"/>
    <mergeCell ref="H393:H395"/>
    <mergeCell ref="I393:I395"/>
    <mergeCell ref="J393:J395"/>
    <mergeCell ref="K393:K395"/>
    <mergeCell ref="L393:L395"/>
    <mergeCell ref="M393:M395"/>
    <mergeCell ref="N393:N395"/>
    <mergeCell ref="O393:O395"/>
    <mergeCell ref="P393:P395"/>
    <mergeCell ref="Q393:Q395"/>
    <mergeCell ref="S393:S395"/>
    <mergeCell ref="T393:T395"/>
    <mergeCell ref="U393:U395"/>
    <mergeCell ref="V393:V395"/>
    <mergeCell ref="A396:A398"/>
    <mergeCell ref="B396:B398"/>
    <mergeCell ref="C396:C398"/>
    <mergeCell ref="D396:D398"/>
    <mergeCell ref="E396:E398"/>
    <mergeCell ref="F396:F398"/>
    <mergeCell ref="G396:G398"/>
    <mergeCell ref="H396:H398"/>
    <mergeCell ref="I396:I398"/>
    <mergeCell ref="J396:J398"/>
    <mergeCell ref="K396:K398"/>
    <mergeCell ref="L396:L398"/>
    <mergeCell ref="M396:M398"/>
    <mergeCell ref="N396:N398"/>
    <mergeCell ref="O396:O398"/>
    <mergeCell ref="P396:P398"/>
    <mergeCell ref="Q396:Q398"/>
    <mergeCell ref="S396:S398"/>
    <mergeCell ref="T396:T398"/>
    <mergeCell ref="U396:U398"/>
    <mergeCell ref="V396:V398"/>
    <mergeCell ref="A370:B370"/>
    <mergeCell ref="A371:V371"/>
    <mergeCell ref="A374:A376"/>
    <mergeCell ref="B374:B376"/>
    <mergeCell ref="C374:C376"/>
    <mergeCell ref="D374:D376"/>
    <mergeCell ref="E374:E376"/>
    <mergeCell ref="F374:F376"/>
    <mergeCell ref="G374:G376"/>
    <mergeCell ref="H374:H376"/>
    <mergeCell ref="I374:I376"/>
    <mergeCell ref="J374:J376"/>
    <mergeCell ref="K374:K376"/>
    <mergeCell ref="L374:L376"/>
    <mergeCell ref="M374:M376"/>
    <mergeCell ref="N374:N376"/>
    <mergeCell ref="O374:O376"/>
    <mergeCell ref="P374:P376"/>
    <mergeCell ref="Q374:Q376"/>
    <mergeCell ref="S374:S376"/>
    <mergeCell ref="T374:T376"/>
    <mergeCell ref="U374:U376"/>
    <mergeCell ref="V374:V376"/>
    <mergeCell ref="A377:B377"/>
    <mergeCell ref="A378:V378"/>
    <mergeCell ref="A379:A387"/>
    <mergeCell ref="B379:B387"/>
    <mergeCell ref="C379:C387"/>
    <mergeCell ref="D379:D387"/>
    <mergeCell ref="E379:E387"/>
    <mergeCell ref="F379:F387"/>
    <mergeCell ref="G379:G387"/>
    <mergeCell ref="H379:H387"/>
    <mergeCell ref="I379:I387"/>
    <mergeCell ref="J379:J387"/>
    <mergeCell ref="K379:K387"/>
    <mergeCell ref="L379:L387"/>
    <mergeCell ref="M379:M387"/>
    <mergeCell ref="N379:N387"/>
    <mergeCell ref="O379:O387"/>
    <mergeCell ref="P379:P387"/>
    <mergeCell ref="Q379:Q387"/>
    <mergeCell ref="S379:S387"/>
    <mergeCell ref="T379:T387"/>
    <mergeCell ref="U379:U387"/>
    <mergeCell ref="V379:V387"/>
    <mergeCell ref="A361:B361"/>
    <mergeCell ref="A362:V362"/>
    <mergeCell ref="A363:A365"/>
    <mergeCell ref="B363:B365"/>
    <mergeCell ref="C363:C365"/>
    <mergeCell ref="D363:D365"/>
    <mergeCell ref="E363:E365"/>
    <mergeCell ref="F363:F365"/>
    <mergeCell ref="G363:G365"/>
    <mergeCell ref="H363:H365"/>
    <mergeCell ref="I363:I365"/>
    <mergeCell ref="J363:J365"/>
    <mergeCell ref="K363:K365"/>
    <mergeCell ref="L363:L365"/>
    <mergeCell ref="M363:M365"/>
    <mergeCell ref="N363:N365"/>
    <mergeCell ref="O363:O365"/>
    <mergeCell ref="P363:P365"/>
    <mergeCell ref="Q363:Q365"/>
    <mergeCell ref="S363:S365"/>
    <mergeCell ref="T363:T365"/>
    <mergeCell ref="U363:U365"/>
    <mergeCell ref="V363:V365"/>
    <mergeCell ref="A367:A369"/>
    <mergeCell ref="B367:B369"/>
    <mergeCell ref="C367:C369"/>
    <mergeCell ref="D367:D369"/>
    <mergeCell ref="E367:E369"/>
    <mergeCell ref="F367:F369"/>
    <mergeCell ref="G367:G369"/>
    <mergeCell ref="H367:H369"/>
    <mergeCell ref="I367:I369"/>
    <mergeCell ref="J367:J369"/>
    <mergeCell ref="K367:K369"/>
    <mergeCell ref="L367:L369"/>
    <mergeCell ref="M367:M369"/>
    <mergeCell ref="N367:N369"/>
    <mergeCell ref="O367:O369"/>
    <mergeCell ref="P367:P369"/>
    <mergeCell ref="Q367:Q369"/>
    <mergeCell ref="S367:S369"/>
    <mergeCell ref="T367:T369"/>
    <mergeCell ref="U367:U369"/>
    <mergeCell ref="V367:V369"/>
    <mergeCell ref="A355:A357"/>
    <mergeCell ref="B355:B357"/>
    <mergeCell ref="C355:C357"/>
    <mergeCell ref="D355:D357"/>
    <mergeCell ref="E355:E357"/>
    <mergeCell ref="F355:F357"/>
    <mergeCell ref="G355:G357"/>
    <mergeCell ref="H355:H357"/>
    <mergeCell ref="I355:I357"/>
    <mergeCell ref="J355:J357"/>
    <mergeCell ref="K355:K357"/>
    <mergeCell ref="L355:L357"/>
    <mergeCell ref="M355:M357"/>
    <mergeCell ref="N355:N357"/>
    <mergeCell ref="O355:O357"/>
    <mergeCell ref="P355:P357"/>
    <mergeCell ref="Q355:Q357"/>
    <mergeCell ref="S355:S357"/>
    <mergeCell ref="T355:T357"/>
    <mergeCell ref="U355:U357"/>
    <mergeCell ref="V355:V357"/>
    <mergeCell ref="A358:A360"/>
    <mergeCell ref="B358:B360"/>
    <mergeCell ref="C358:C360"/>
    <mergeCell ref="D358:D360"/>
    <mergeCell ref="E358:E360"/>
    <mergeCell ref="F358:F360"/>
    <mergeCell ref="G358:G360"/>
    <mergeCell ref="H358:H360"/>
    <mergeCell ref="I358:I360"/>
    <mergeCell ref="J358:J360"/>
    <mergeCell ref="K358:K360"/>
    <mergeCell ref="L358:L360"/>
    <mergeCell ref="M358:M360"/>
    <mergeCell ref="N358:N360"/>
    <mergeCell ref="O358:O360"/>
    <mergeCell ref="P358:P360"/>
    <mergeCell ref="Q358:Q360"/>
    <mergeCell ref="S358:S360"/>
    <mergeCell ref="T358:T360"/>
    <mergeCell ref="U358:U360"/>
    <mergeCell ref="V358:V360"/>
    <mergeCell ref="A349:A351"/>
    <mergeCell ref="B349:B351"/>
    <mergeCell ref="C349:C351"/>
    <mergeCell ref="D349:D351"/>
    <mergeCell ref="E349:E351"/>
    <mergeCell ref="F349:F351"/>
    <mergeCell ref="G349:G351"/>
    <mergeCell ref="H349:H351"/>
    <mergeCell ref="I349:I351"/>
    <mergeCell ref="J349:J351"/>
    <mergeCell ref="K349:K351"/>
    <mergeCell ref="L349:L351"/>
    <mergeCell ref="M349:M351"/>
    <mergeCell ref="N349:N351"/>
    <mergeCell ref="O349:O351"/>
    <mergeCell ref="P349:P351"/>
    <mergeCell ref="Q349:Q351"/>
    <mergeCell ref="S349:S351"/>
    <mergeCell ref="T349:T351"/>
    <mergeCell ref="U349:U351"/>
    <mergeCell ref="V349:V351"/>
    <mergeCell ref="A352:A354"/>
    <mergeCell ref="B352:B354"/>
    <mergeCell ref="C352:C354"/>
    <mergeCell ref="D352:D354"/>
    <mergeCell ref="E352:E354"/>
    <mergeCell ref="F352:F354"/>
    <mergeCell ref="G352:G354"/>
    <mergeCell ref="H352:H354"/>
    <mergeCell ref="I352:I354"/>
    <mergeCell ref="J352:J354"/>
    <mergeCell ref="K352:K354"/>
    <mergeCell ref="L352:L354"/>
    <mergeCell ref="M352:M354"/>
    <mergeCell ref="N352:N354"/>
    <mergeCell ref="O352:O354"/>
    <mergeCell ref="P352:P354"/>
    <mergeCell ref="Q352:Q354"/>
    <mergeCell ref="S352:S354"/>
    <mergeCell ref="T352:T354"/>
    <mergeCell ref="U352:U354"/>
    <mergeCell ref="V352:V354"/>
    <mergeCell ref="P346:P348"/>
    <mergeCell ref="Q346:Q348"/>
    <mergeCell ref="A338:B338"/>
    <mergeCell ref="A339:V339"/>
    <mergeCell ref="A340:A345"/>
    <mergeCell ref="B340:B345"/>
    <mergeCell ref="C340:C345"/>
    <mergeCell ref="D340:D345"/>
    <mergeCell ref="E340:E345"/>
    <mergeCell ref="F340:F345"/>
    <mergeCell ref="G340:G345"/>
    <mergeCell ref="H340:H345"/>
    <mergeCell ref="I340:I345"/>
    <mergeCell ref="J340:J345"/>
    <mergeCell ref="K340:K345"/>
    <mergeCell ref="L340:L345"/>
    <mergeCell ref="M340:M345"/>
    <mergeCell ref="N340:N345"/>
    <mergeCell ref="O340:O345"/>
    <mergeCell ref="P340:P345"/>
    <mergeCell ref="Q340:Q345"/>
    <mergeCell ref="S340:S345"/>
    <mergeCell ref="T340:T345"/>
    <mergeCell ref="U340:U345"/>
    <mergeCell ref="V340:V345"/>
    <mergeCell ref="F335:F337"/>
    <mergeCell ref="G335:G337"/>
    <mergeCell ref="A346:A348"/>
    <mergeCell ref="B346:B348"/>
    <mergeCell ref="C346:C348"/>
    <mergeCell ref="D346:D348"/>
    <mergeCell ref="E346:E348"/>
    <mergeCell ref="F346:F348"/>
    <mergeCell ref="G346:G348"/>
    <mergeCell ref="H346:H348"/>
    <mergeCell ref="I346:I348"/>
    <mergeCell ref="J346:J348"/>
    <mergeCell ref="K346:K348"/>
    <mergeCell ref="L346:L348"/>
    <mergeCell ref="M346:M348"/>
    <mergeCell ref="N346:N348"/>
    <mergeCell ref="O346:O348"/>
    <mergeCell ref="Q318:Q320"/>
    <mergeCell ref="S318:S320"/>
    <mergeCell ref="S346:S348"/>
    <mergeCell ref="T346:T348"/>
    <mergeCell ref="U346:U348"/>
    <mergeCell ref="V346:V348"/>
    <mergeCell ref="A324:A329"/>
    <mergeCell ref="B324:B329"/>
    <mergeCell ref="C324:C329"/>
    <mergeCell ref="D324:D329"/>
    <mergeCell ref="E324:E329"/>
    <mergeCell ref="F324:F329"/>
    <mergeCell ref="G324:G329"/>
    <mergeCell ref="H324:H329"/>
    <mergeCell ref="I324:I329"/>
    <mergeCell ref="J324:J329"/>
    <mergeCell ref="K324:K329"/>
    <mergeCell ref="L324:L329"/>
    <mergeCell ref="M324:M329"/>
    <mergeCell ref="N324:N329"/>
    <mergeCell ref="O324:O329"/>
    <mergeCell ref="P324:P329"/>
    <mergeCell ref="Q324:Q329"/>
    <mergeCell ref="S324:S329"/>
    <mergeCell ref="T324:T329"/>
    <mergeCell ref="U324:U329"/>
    <mergeCell ref="V324:V329"/>
    <mergeCell ref="A335:A337"/>
    <mergeCell ref="B335:B337"/>
    <mergeCell ref="C335:C337"/>
    <mergeCell ref="D335:D337"/>
    <mergeCell ref="E335:E337"/>
    <mergeCell ref="U321:U323"/>
    <mergeCell ref="V321:V323"/>
    <mergeCell ref="H335:H337"/>
    <mergeCell ref="I335:I337"/>
    <mergeCell ref="J335:J337"/>
    <mergeCell ref="K335:K337"/>
    <mergeCell ref="L335:L337"/>
    <mergeCell ref="M335:M337"/>
    <mergeCell ref="N335:N337"/>
    <mergeCell ref="O335:O337"/>
    <mergeCell ref="P335:P337"/>
    <mergeCell ref="Q335:Q337"/>
    <mergeCell ref="S335:S337"/>
    <mergeCell ref="T335:T337"/>
    <mergeCell ref="U335:U337"/>
    <mergeCell ref="V335:V337"/>
    <mergeCell ref="A318:A320"/>
    <mergeCell ref="B318:B320"/>
    <mergeCell ref="C318:C320"/>
    <mergeCell ref="D318:D320"/>
    <mergeCell ref="E318:E320"/>
    <mergeCell ref="F318:F320"/>
    <mergeCell ref="G318:G320"/>
    <mergeCell ref="H318:H320"/>
    <mergeCell ref="I318:I320"/>
    <mergeCell ref="J318:J320"/>
    <mergeCell ref="K318:K320"/>
    <mergeCell ref="L318:L320"/>
    <mergeCell ref="M318:M320"/>
    <mergeCell ref="N318:N320"/>
    <mergeCell ref="O318:O320"/>
    <mergeCell ref="P318:P320"/>
    <mergeCell ref="H312:H314"/>
    <mergeCell ref="I312:I314"/>
    <mergeCell ref="J312:J314"/>
    <mergeCell ref="K312:K314"/>
    <mergeCell ref="L312:L314"/>
    <mergeCell ref="M312:M314"/>
    <mergeCell ref="N312:N314"/>
    <mergeCell ref="O312:O314"/>
    <mergeCell ref="P312:P314"/>
    <mergeCell ref="Q312:Q314"/>
    <mergeCell ref="T318:T320"/>
    <mergeCell ref="U318:U320"/>
    <mergeCell ref="V318:V320"/>
    <mergeCell ref="A321:A323"/>
    <mergeCell ref="B321:B323"/>
    <mergeCell ref="C321:C323"/>
    <mergeCell ref="D321:D323"/>
    <mergeCell ref="E321:E323"/>
    <mergeCell ref="F321:F323"/>
    <mergeCell ref="G321:G323"/>
    <mergeCell ref="H321:H323"/>
    <mergeCell ref="I321:I323"/>
    <mergeCell ref="J321:J323"/>
    <mergeCell ref="K321:K323"/>
    <mergeCell ref="L321:L323"/>
    <mergeCell ref="M321:M323"/>
    <mergeCell ref="N321:N323"/>
    <mergeCell ref="O321:O323"/>
    <mergeCell ref="P321:P323"/>
    <mergeCell ref="Q321:Q323"/>
    <mergeCell ref="S321:S323"/>
    <mergeCell ref="T321:T323"/>
    <mergeCell ref="S312:S314"/>
    <mergeCell ref="T312:T314"/>
    <mergeCell ref="U312:U314"/>
    <mergeCell ref="V312:V314"/>
    <mergeCell ref="A315:A317"/>
    <mergeCell ref="B315:B317"/>
    <mergeCell ref="C315:C317"/>
    <mergeCell ref="D315:D317"/>
    <mergeCell ref="E315:E317"/>
    <mergeCell ref="F315:F317"/>
    <mergeCell ref="G315:G317"/>
    <mergeCell ref="H315:H317"/>
    <mergeCell ref="I315:I317"/>
    <mergeCell ref="J315:J317"/>
    <mergeCell ref="K315:K317"/>
    <mergeCell ref="L315:L317"/>
    <mergeCell ref="M315:M317"/>
    <mergeCell ref="N315:N317"/>
    <mergeCell ref="O315:O317"/>
    <mergeCell ref="P315:P317"/>
    <mergeCell ref="Q315:Q317"/>
    <mergeCell ref="S315:S317"/>
    <mergeCell ref="T315:T317"/>
    <mergeCell ref="U315:U317"/>
    <mergeCell ref="V315:V317"/>
    <mergeCell ref="A312:A314"/>
    <mergeCell ref="B312:B314"/>
    <mergeCell ref="C312:C314"/>
    <mergeCell ref="D312:D314"/>
    <mergeCell ref="E312:E314"/>
    <mergeCell ref="F312:F314"/>
    <mergeCell ref="G312:G314"/>
    <mergeCell ref="Q309:Q311"/>
    <mergeCell ref="S309:S311"/>
    <mergeCell ref="T309:T311"/>
    <mergeCell ref="U309:U311"/>
    <mergeCell ref="V309:V311"/>
    <mergeCell ref="A303:A305"/>
    <mergeCell ref="B303:B305"/>
    <mergeCell ref="C303:C305"/>
    <mergeCell ref="D303:D305"/>
    <mergeCell ref="E303:E305"/>
    <mergeCell ref="F303:F305"/>
    <mergeCell ref="G303:G305"/>
    <mergeCell ref="H303:H305"/>
    <mergeCell ref="I303:I305"/>
    <mergeCell ref="J303:J305"/>
    <mergeCell ref="K303:K305"/>
    <mergeCell ref="L303:L305"/>
    <mergeCell ref="M303:M305"/>
    <mergeCell ref="N303:N305"/>
    <mergeCell ref="O303:O305"/>
    <mergeCell ref="P303:P305"/>
    <mergeCell ref="Q303:Q305"/>
    <mergeCell ref="H296:H298"/>
    <mergeCell ref="I296:I298"/>
    <mergeCell ref="J296:J298"/>
    <mergeCell ref="K296:K298"/>
    <mergeCell ref="L296:L298"/>
    <mergeCell ref="M296:M298"/>
    <mergeCell ref="N296:N298"/>
    <mergeCell ref="O296:O298"/>
    <mergeCell ref="P296:P298"/>
    <mergeCell ref="Q296:Q298"/>
    <mergeCell ref="S303:S305"/>
    <mergeCell ref="T303:T305"/>
    <mergeCell ref="U303:U305"/>
    <mergeCell ref="V303:V305"/>
    <mergeCell ref="A307:B307"/>
    <mergeCell ref="A308:V308"/>
    <mergeCell ref="A309:A311"/>
    <mergeCell ref="B309:B311"/>
    <mergeCell ref="C309:C311"/>
    <mergeCell ref="D309:D311"/>
    <mergeCell ref="E309:E311"/>
    <mergeCell ref="F309:F311"/>
    <mergeCell ref="G309:G311"/>
    <mergeCell ref="H309:H311"/>
    <mergeCell ref="I309:I311"/>
    <mergeCell ref="J309:J311"/>
    <mergeCell ref="K309:K311"/>
    <mergeCell ref="L309:L311"/>
    <mergeCell ref="M309:M311"/>
    <mergeCell ref="N309:N311"/>
    <mergeCell ref="O309:O311"/>
    <mergeCell ref="P309:P311"/>
    <mergeCell ref="S296:S298"/>
    <mergeCell ref="T296:T298"/>
    <mergeCell ref="U296:U298"/>
    <mergeCell ref="V296:V298"/>
    <mergeCell ref="A300:A302"/>
    <mergeCell ref="B300:B302"/>
    <mergeCell ref="C300:C302"/>
    <mergeCell ref="D300:D302"/>
    <mergeCell ref="E300:E302"/>
    <mergeCell ref="F300:F302"/>
    <mergeCell ref="G300:G302"/>
    <mergeCell ref="H300:H302"/>
    <mergeCell ref="I300:I302"/>
    <mergeCell ref="J300:J302"/>
    <mergeCell ref="K300:K302"/>
    <mergeCell ref="L300:L302"/>
    <mergeCell ref="M300:M302"/>
    <mergeCell ref="N300:N302"/>
    <mergeCell ref="O300:O302"/>
    <mergeCell ref="P300:P302"/>
    <mergeCell ref="Q300:Q302"/>
    <mergeCell ref="S300:S302"/>
    <mergeCell ref="T300:T302"/>
    <mergeCell ref="U300:U302"/>
    <mergeCell ref="V300:V302"/>
    <mergeCell ref="A296:A298"/>
    <mergeCell ref="B296:B298"/>
    <mergeCell ref="C296:C298"/>
    <mergeCell ref="D296:D298"/>
    <mergeCell ref="E296:E298"/>
    <mergeCell ref="F296:F298"/>
    <mergeCell ref="G296:G298"/>
    <mergeCell ref="S293:S295"/>
    <mergeCell ref="T293:T295"/>
    <mergeCell ref="U293:U295"/>
    <mergeCell ref="V293:V295"/>
    <mergeCell ref="A290:A292"/>
    <mergeCell ref="B290:B292"/>
    <mergeCell ref="C290:C292"/>
    <mergeCell ref="D290:D292"/>
    <mergeCell ref="E290:E292"/>
    <mergeCell ref="F290:F292"/>
    <mergeCell ref="G290:G292"/>
    <mergeCell ref="H290:H292"/>
    <mergeCell ref="I290:I292"/>
    <mergeCell ref="J290:J292"/>
    <mergeCell ref="K290:K292"/>
    <mergeCell ref="L290:L292"/>
    <mergeCell ref="M290:M292"/>
    <mergeCell ref="N290:N292"/>
    <mergeCell ref="O290:O292"/>
    <mergeCell ref="P290:P292"/>
    <mergeCell ref="Q290:Q292"/>
    <mergeCell ref="A293:A295"/>
    <mergeCell ref="B293:B295"/>
    <mergeCell ref="C293:C295"/>
    <mergeCell ref="D293:D295"/>
    <mergeCell ref="E293:E295"/>
    <mergeCell ref="F293:F295"/>
    <mergeCell ref="G293:G295"/>
    <mergeCell ref="H293:H295"/>
    <mergeCell ref="I293:I295"/>
    <mergeCell ref="J293:J295"/>
    <mergeCell ref="K293:K295"/>
    <mergeCell ref="L293:L295"/>
    <mergeCell ref="M293:M295"/>
    <mergeCell ref="N293:N295"/>
    <mergeCell ref="O293:O295"/>
    <mergeCell ref="P293:P295"/>
    <mergeCell ref="Q293:Q295"/>
    <mergeCell ref="E277:E287"/>
    <mergeCell ref="F277:F287"/>
    <mergeCell ref="G277:G287"/>
    <mergeCell ref="H277:H287"/>
    <mergeCell ref="I277:I287"/>
    <mergeCell ref="J277:J287"/>
    <mergeCell ref="K277:K287"/>
    <mergeCell ref="L277:L287"/>
    <mergeCell ref="M277:M287"/>
    <mergeCell ref="N277:N287"/>
    <mergeCell ref="O277:O287"/>
    <mergeCell ref="P277:P287"/>
    <mergeCell ref="Q277:Q287"/>
    <mergeCell ref="S290:S292"/>
    <mergeCell ref="T290:T292"/>
    <mergeCell ref="U290:U292"/>
    <mergeCell ref="V290:V292"/>
    <mergeCell ref="T264:T266"/>
    <mergeCell ref="U264:U266"/>
    <mergeCell ref="V264:V266"/>
    <mergeCell ref="S277:S287"/>
    <mergeCell ref="T277:T287"/>
    <mergeCell ref="U277:U287"/>
    <mergeCell ref="V277:V287"/>
    <mergeCell ref="A288:A289"/>
    <mergeCell ref="B288:B289"/>
    <mergeCell ref="C288:C289"/>
    <mergeCell ref="D288:D289"/>
    <mergeCell ref="E288:E289"/>
    <mergeCell ref="F288:F289"/>
    <mergeCell ref="G288:G289"/>
    <mergeCell ref="H288:H289"/>
    <mergeCell ref="I288:I289"/>
    <mergeCell ref="J288:J289"/>
    <mergeCell ref="K288:K289"/>
    <mergeCell ref="L288:L289"/>
    <mergeCell ref="M288:M289"/>
    <mergeCell ref="N288:N289"/>
    <mergeCell ref="O288:O289"/>
    <mergeCell ref="P288:P289"/>
    <mergeCell ref="Q288:Q289"/>
    <mergeCell ref="S288:S289"/>
    <mergeCell ref="T288:T289"/>
    <mergeCell ref="U288:U289"/>
    <mergeCell ref="V288:V289"/>
    <mergeCell ref="A277:A287"/>
    <mergeCell ref="B277:B287"/>
    <mergeCell ref="C277:C287"/>
    <mergeCell ref="D277:D287"/>
    <mergeCell ref="G268:G276"/>
    <mergeCell ref="H268:H276"/>
    <mergeCell ref="I268:I276"/>
    <mergeCell ref="J268:J276"/>
    <mergeCell ref="K268:K276"/>
    <mergeCell ref="L268:L276"/>
    <mergeCell ref="M268:M276"/>
    <mergeCell ref="N268:N276"/>
    <mergeCell ref="O268:O276"/>
    <mergeCell ref="P268:P276"/>
    <mergeCell ref="Q268:Q276"/>
    <mergeCell ref="A261:B261"/>
    <mergeCell ref="A262:V262"/>
    <mergeCell ref="A263:V263"/>
    <mergeCell ref="A264:A266"/>
    <mergeCell ref="B264:B266"/>
    <mergeCell ref="C264:C266"/>
    <mergeCell ref="D264:D266"/>
    <mergeCell ref="E264:E266"/>
    <mergeCell ref="F264:F266"/>
    <mergeCell ref="G264:G266"/>
    <mergeCell ref="H264:H266"/>
    <mergeCell ref="I264:I266"/>
    <mergeCell ref="J264:J266"/>
    <mergeCell ref="K264:K266"/>
    <mergeCell ref="L264:L266"/>
    <mergeCell ref="M264:M266"/>
    <mergeCell ref="N264:N266"/>
    <mergeCell ref="U268:U276"/>
    <mergeCell ref="V268:V276"/>
    <mergeCell ref="A252:A257"/>
    <mergeCell ref="B252:B257"/>
    <mergeCell ref="C252:C257"/>
    <mergeCell ref="D252:D257"/>
    <mergeCell ref="E252:E257"/>
    <mergeCell ref="F252:F257"/>
    <mergeCell ref="G252:G257"/>
    <mergeCell ref="H252:H257"/>
    <mergeCell ref="I252:I257"/>
    <mergeCell ref="J252:J257"/>
    <mergeCell ref="K252:K257"/>
    <mergeCell ref="L252:L257"/>
    <mergeCell ref="M252:M257"/>
    <mergeCell ref="N252:N257"/>
    <mergeCell ref="O252:O257"/>
    <mergeCell ref="P252:P257"/>
    <mergeCell ref="Q252:Q257"/>
    <mergeCell ref="S252:S257"/>
    <mergeCell ref="T252:T257"/>
    <mergeCell ref="U252:U257"/>
    <mergeCell ref="V252:V257"/>
    <mergeCell ref="A260:B260"/>
    <mergeCell ref="A268:A276"/>
    <mergeCell ref="B268:B276"/>
    <mergeCell ref="C268:C276"/>
    <mergeCell ref="D268:D276"/>
    <mergeCell ref="E268:E276"/>
    <mergeCell ref="F268:F276"/>
    <mergeCell ref="O264:O266"/>
    <mergeCell ref="P264:P266"/>
    <mergeCell ref="S243:S251"/>
    <mergeCell ref="T243:T251"/>
    <mergeCell ref="U243:U251"/>
    <mergeCell ref="V243:V251"/>
    <mergeCell ref="A237:A239"/>
    <mergeCell ref="B237:B239"/>
    <mergeCell ref="C237:C239"/>
    <mergeCell ref="D237:D239"/>
    <mergeCell ref="E237:E239"/>
    <mergeCell ref="F237:F239"/>
    <mergeCell ref="G237:G239"/>
    <mergeCell ref="H237:H239"/>
    <mergeCell ref="I237:I239"/>
    <mergeCell ref="J237:J239"/>
    <mergeCell ref="K237:K239"/>
    <mergeCell ref="L237:L239"/>
    <mergeCell ref="M237:M239"/>
    <mergeCell ref="N237:N239"/>
    <mergeCell ref="O237:O239"/>
    <mergeCell ref="P237:P239"/>
    <mergeCell ref="Q237:Q239"/>
    <mergeCell ref="U237:U239"/>
    <mergeCell ref="V237:V239"/>
    <mergeCell ref="A243:A251"/>
    <mergeCell ref="B243:B251"/>
    <mergeCell ref="C243:C251"/>
    <mergeCell ref="D243:D251"/>
    <mergeCell ref="E243:E251"/>
    <mergeCell ref="Q264:Q266"/>
    <mergeCell ref="S264:S266"/>
    <mergeCell ref="S268:S276"/>
    <mergeCell ref="T268:T276"/>
    <mergeCell ref="F226:F227"/>
    <mergeCell ref="G226:G227"/>
    <mergeCell ref="H226:H227"/>
    <mergeCell ref="I226:I227"/>
    <mergeCell ref="J226:J227"/>
    <mergeCell ref="K226:K227"/>
    <mergeCell ref="L226:L227"/>
    <mergeCell ref="M226:M227"/>
    <mergeCell ref="N226:N227"/>
    <mergeCell ref="O226:O227"/>
    <mergeCell ref="P226:P227"/>
    <mergeCell ref="Q226:Q227"/>
    <mergeCell ref="S237:S239"/>
    <mergeCell ref="T237:T239"/>
    <mergeCell ref="F243:F251"/>
    <mergeCell ref="G243:G251"/>
    <mergeCell ref="H243:H251"/>
    <mergeCell ref="I243:I251"/>
    <mergeCell ref="J243:J251"/>
    <mergeCell ref="K243:K251"/>
    <mergeCell ref="L243:L251"/>
    <mergeCell ref="M243:M251"/>
    <mergeCell ref="N243:N251"/>
    <mergeCell ref="O243:O251"/>
    <mergeCell ref="P243:P251"/>
    <mergeCell ref="S226:S227"/>
    <mergeCell ref="T226:T227"/>
    <mergeCell ref="Q243:Q251"/>
    <mergeCell ref="U226:U227"/>
    <mergeCell ref="V226:V227"/>
    <mergeCell ref="A232:B232"/>
    <mergeCell ref="A233:V233"/>
    <mergeCell ref="A234:A236"/>
    <mergeCell ref="B234:B236"/>
    <mergeCell ref="C234:C236"/>
    <mergeCell ref="D234:D236"/>
    <mergeCell ref="E234:E236"/>
    <mergeCell ref="F234:F236"/>
    <mergeCell ref="G234:G236"/>
    <mergeCell ref="H234:H236"/>
    <mergeCell ref="I234:I236"/>
    <mergeCell ref="J234:J236"/>
    <mergeCell ref="K234:K236"/>
    <mergeCell ref="L234:L236"/>
    <mergeCell ref="M234:M236"/>
    <mergeCell ref="N234:N236"/>
    <mergeCell ref="O234:O236"/>
    <mergeCell ref="P234:P236"/>
    <mergeCell ref="Q234:Q236"/>
    <mergeCell ref="S234:S236"/>
    <mergeCell ref="T234:T236"/>
    <mergeCell ref="U234:U236"/>
    <mergeCell ref="V234:V236"/>
    <mergeCell ref="A226:A227"/>
    <mergeCell ref="B226:B227"/>
    <mergeCell ref="C226:C227"/>
    <mergeCell ref="D226:D227"/>
    <mergeCell ref="E226:E227"/>
    <mergeCell ref="T222:T225"/>
    <mergeCell ref="U222:U225"/>
    <mergeCell ref="V222:V225"/>
    <mergeCell ref="A192:B192"/>
    <mergeCell ref="A193:V193"/>
    <mergeCell ref="A199:A213"/>
    <mergeCell ref="B199:B213"/>
    <mergeCell ref="C199:C213"/>
    <mergeCell ref="D199:D213"/>
    <mergeCell ref="E199:E213"/>
    <mergeCell ref="F199:F213"/>
    <mergeCell ref="G199:G213"/>
    <mergeCell ref="H199:H213"/>
    <mergeCell ref="I199:I213"/>
    <mergeCell ref="J199:J213"/>
    <mergeCell ref="K199:K213"/>
    <mergeCell ref="L199:L213"/>
    <mergeCell ref="M199:M213"/>
    <mergeCell ref="N199:N213"/>
    <mergeCell ref="O199:O213"/>
    <mergeCell ref="P199:P213"/>
    <mergeCell ref="Q199:Q213"/>
    <mergeCell ref="S199:S213"/>
    <mergeCell ref="T199:T213"/>
    <mergeCell ref="U199:U213"/>
    <mergeCell ref="V199:V213"/>
    <mergeCell ref="S178:S185"/>
    <mergeCell ref="T178:T185"/>
    <mergeCell ref="U178:U185"/>
    <mergeCell ref="V178:V185"/>
    <mergeCell ref="T188:T191"/>
    <mergeCell ref="U188:U191"/>
    <mergeCell ref="V188:V191"/>
    <mergeCell ref="E188:E191"/>
    <mergeCell ref="F188:F191"/>
    <mergeCell ref="G188:G191"/>
    <mergeCell ref="H188:H191"/>
    <mergeCell ref="I188:I191"/>
    <mergeCell ref="A214:B214"/>
    <mergeCell ref="A215:V215"/>
    <mergeCell ref="A222:A225"/>
    <mergeCell ref="B222:B225"/>
    <mergeCell ref="C222:C225"/>
    <mergeCell ref="D222:D225"/>
    <mergeCell ref="E222:E225"/>
    <mergeCell ref="F222:F225"/>
    <mergeCell ref="G222:G225"/>
    <mergeCell ref="H222:H225"/>
    <mergeCell ref="I222:I225"/>
    <mergeCell ref="J222:J225"/>
    <mergeCell ref="K222:K225"/>
    <mergeCell ref="L222:L225"/>
    <mergeCell ref="M222:M225"/>
    <mergeCell ref="N222:N225"/>
    <mergeCell ref="O222:O225"/>
    <mergeCell ref="P222:P225"/>
    <mergeCell ref="Q222:Q225"/>
    <mergeCell ref="S222:S225"/>
    <mergeCell ref="E141:E143"/>
    <mergeCell ref="F141:F143"/>
    <mergeCell ref="G141:G143"/>
    <mergeCell ref="H141:H143"/>
    <mergeCell ref="I141:I143"/>
    <mergeCell ref="J141:J143"/>
    <mergeCell ref="K141:K143"/>
    <mergeCell ref="L141:L143"/>
    <mergeCell ref="M141:M143"/>
    <mergeCell ref="N141:N143"/>
    <mergeCell ref="O141:O143"/>
    <mergeCell ref="P141:P143"/>
    <mergeCell ref="Q141:Q143"/>
    <mergeCell ref="Q188:Q191"/>
    <mergeCell ref="A162:B162"/>
    <mergeCell ref="A163:V163"/>
    <mergeCell ref="A178:A185"/>
    <mergeCell ref="B178:B185"/>
    <mergeCell ref="C178:C185"/>
    <mergeCell ref="D178:D185"/>
    <mergeCell ref="E178:E185"/>
    <mergeCell ref="F178:F185"/>
    <mergeCell ref="G178:G185"/>
    <mergeCell ref="H178:H185"/>
    <mergeCell ref="I178:I185"/>
    <mergeCell ref="J178:J185"/>
    <mergeCell ref="K178:K185"/>
    <mergeCell ref="L178:L185"/>
    <mergeCell ref="M178:M185"/>
    <mergeCell ref="N178:N185"/>
    <mergeCell ref="O178:O185"/>
    <mergeCell ref="P178:P185"/>
    <mergeCell ref="A145:B145"/>
    <mergeCell ref="A146:V146"/>
    <mergeCell ref="A158:A160"/>
    <mergeCell ref="B158:B160"/>
    <mergeCell ref="C158:C160"/>
    <mergeCell ref="D158:D160"/>
    <mergeCell ref="E158:E160"/>
    <mergeCell ref="A188:A191"/>
    <mergeCell ref="A135:A137"/>
    <mergeCell ref="B135:B137"/>
    <mergeCell ref="C135:C137"/>
    <mergeCell ref="D135:D137"/>
    <mergeCell ref="E135:E137"/>
    <mergeCell ref="F135:F137"/>
    <mergeCell ref="G135:G137"/>
    <mergeCell ref="H135:H137"/>
    <mergeCell ref="I135:I137"/>
    <mergeCell ref="J135:J137"/>
    <mergeCell ref="K135:K137"/>
    <mergeCell ref="L135:L137"/>
    <mergeCell ref="M135:M137"/>
    <mergeCell ref="N135:N137"/>
    <mergeCell ref="O135:O137"/>
    <mergeCell ref="P135:P137"/>
    <mergeCell ref="S188:S191"/>
    <mergeCell ref="B188:B191"/>
    <mergeCell ref="C188:C191"/>
    <mergeCell ref="D188:D191"/>
    <mergeCell ref="A141:A143"/>
    <mergeCell ref="B141:B143"/>
    <mergeCell ref="C141:C143"/>
    <mergeCell ref="D141:D143"/>
    <mergeCell ref="J188:J191"/>
    <mergeCell ref="K188:K191"/>
    <mergeCell ref="L188:L191"/>
    <mergeCell ref="M188:M191"/>
    <mergeCell ref="N188:N191"/>
    <mergeCell ref="O188:O191"/>
    <mergeCell ref="P188:P191"/>
    <mergeCell ref="S138:S140"/>
    <mergeCell ref="T138:T140"/>
    <mergeCell ref="U138:U140"/>
    <mergeCell ref="V138:V140"/>
    <mergeCell ref="F158:F160"/>
    <mergeCell ref="G158:G160"/>
    <mergeCell ref="H158:H160"/>
    <mergeCell ref="I158:I160"/>
    <mergeCell ref="J158:J160"/>
    <mergeCell ref="K158:K160"/>
    <mergeCell ref="L158:L160"/>
    <mergeCell ref="M158:M160"/>
    <mergeCell ref="N158:N160"/>
    <mergeCell ref="O158:O160"/>
    <mergeCell ref="P158:P160"/>
    <mergeCell ref="Q158:Q160"/>
    <mergeCell ref="S158:S160"/>
    <mergeCell ref="T158:T160"/>
    <mergeCell ref="U158:U160"/>
    <mergeCell ref="V158:V160"/>
    <mergeCell ref="S141:S143"/>
    <mergeCell ref="T141:T143"/>
    <mergeCell ref="U141:U143"/>
    <mergeCell ref="V141:V143"/>
    <mergeCell ref="Q178:Q185"/>
    <mergeCell ref="T135:T137"/>
    <mergeCell ref="U135:U137"/>
    <mergeCell ref="V135:V137"/>
    <mergeCell ref="A138:A140"/>
    <mergeCell ref="B138:B140"/>
    <mergeCell ref="C138:C140"/>
    <mergeCell ref="D138:D140"/>
    <mergeCell ref="E138:E140"/>
    <mergeCell ref="F138:F140"/>
    <mergeCell ref="G138:G140"/>
    <mergeCell ref="H138:H140"/>
    <mergeCell ref="I138:I140"/>
    <mergeCell ref="J138:J140"/>
    <mergeCell ref="K138:K140"/>
    <mergeCell ref="L138:L140"/>
    <mergeCell ref="M138:M140"/>
    <mergeCell ref="N138:N140"/>
    <mergeCell ref="O138:O140"/>
    <mergeCell ref="P138:P140"/>
    <mergeCell ref="Q138:Q140"/>
    <mergeCell ref="C129:C131"/>
    <mergeCell ref="D129:D131"/>
    <mergeCell ref="E129:E131"/>
    <mergeCell ref="F129:F131"/>
    <mergeCell ref="G129:G131"/>
    <mergeCell ref="H129:H131"/>
    <mergeCell ref="I129:I131"/>
    <mergeCell ref="J129:J131"/>
    <mergeCell ref="K129:K131"/>
    <mergeCell ref="L129:L131"/>
    <mergeCell ref="M129:M131"/>
    <mergeCell ref="N129:N131"/>
    <mergeCell ref="O129:O131"/>
    <mergeCell ref="P129:P131"/>
    <mergeCell ref="Q129:Q131"/>
    <mergeCell ref="Q135:Q137"/>
    <mergeCell ref="S135:S137"/>
    <mergeCell ref="U123:U125"/>
    <mergeCell ref="V123:V125"/>
    <mergeCell ref="T126:T128"/>
    <mergeCell ref="U126:U128"/>
    <mergeCell ref="V126:V128"/>
    <mergeCell ref="S129:S131"/>
    <mergeCell ref="T129:T131"/>
    <mergeCell ref="U129:U131"/>
    <mergeCell ref="V129:V131"/>
    <mergeCell ref="A132:A134"/>
    <mergeCell ref="B132:B134"/>
    <mergeCell ref="C132:C134"/>
    <mergeCell ref="D132:D134"/>
    <mergeCell ref="E132:E134"/>
    <mergeCell ref="F132:F134"/>
    <mergeCell ref="G132:G134"/>
    <mergeCell ref="H132:H134"/>
    <mergeCell ref="I132:I134"/>
    <mergeCell ref="J132:J134"/>
    <mergeCell ref="K132:K134"/>
    <mergeCell ref="L132:L134"/>
    <mergeCell ref="M132:M134"/>
    <mergeCell ref="N132:N134"/>
    <mergeCell ref="O132:O134"/>
    <mergeCell ref="P132:P134"/>
    <mergeCell ref="Q132:Q134"/>
    <mergeCell ref="S132:S134"/>
    <mergeCell ref="T132:T134"/>
    <mergeCell ref="U132:U134"/>
    <mergeCell ref="V132:V134"/>
    <mergeCell ref="A129:A131"/>
    <mergeCell ref="B129:B131"/>
    <mergeCell ref="C123:C125"/>
    <mergeCell ref="D123:D125"/>
    <mergeCell ref="E123:E125"/>
    <mergeCell ref="F123:F125"/>
    <mergeCell ref="G123:G125"/>
    <mergeCell ref="H123:H125"/>
    <mergeCell ref="I123:I125"/>
    <mergeCell ref="J123:J125"/>
    <mergeCell ref="K123:K125"/>
    <mergeCell ref="L123:L125"/>
    <mergeCell ref="M123:M125"/>
    <mergeCell ref="N123:N125"/>
    <mergeCell ref="O123:O125"/>
    <mergeCell ref="P123:P125"/>
    <mergeCell ref="Q123:Q125"/>
    <mergeCell ref="S123:S125"/>
    <mergeCell ref="T123:T125"/>
    <mergeCell ref="A118:A120"/>
    <mergeCell ref="B118:B120"/>
    <mergeCell ref="C118:C120"/>
    <mergeCell ref="D118:D120"/>
    <mergeCell ref="E118:E120"/>
    <mergeCell ref="A126:A128"/>
    <mergeCell ref="A99:A101"/>
    <mergeCell ref="B99:B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K99:K101"/>
    <mergeCell ref="A107:B107"/>
    <mergeCell ref="A108:V108"/>
    <mergeCell ref="A113:A115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L99:L101"/>
    <mergeCell ref="M99:M101"/>
    <mergeCell ref="N99:N101"/>
    <mergeCell ref="O99:O101"/>
    <mergeCell ref="P99:P101"/>
    <mergeCell ref="S126:S128"/>
    <mergeCell ref="B126:B128"/>
    <mergeCell ref="C126:C128"/>
    <mergeCell ref="D126:D128"/>
    <mergeCell ref="E126:E128"/>
    <mergeCell ref="F126:F128"/>
    <mergeCell ref="G126:G128"/>
    <mergeCell ref="H126:H128"/>
    <mergeCell ref="I126:I128"/>
    <mergeCell ref="J126:J128"/>
    <mergeCell ref="K126:K128"/>
    <mergeCell ref="L126:L128"/>
    <mergeCell ref="M126:M128"/>
    <mergeCell ref="N126:N128"/>
    <mergeCell ref="O126:O128"/>
    <mergeCell ref="P126:P128"/>
    <mergeCell ref="S103:S105"/>
    <mergeCell ref="N113:N115"/>
    <mergeCell ref="O113:O115"/>
    <mergeCell ref="P113:P115"/>
    <mergeCell ref="Q113:Q115"/>
    <mergeCell ref="S113:S115"/>
    <mergeCell ref="Q126:Q128"/>
    <mergeCell ref="A121:B121"/>
    <mergeCell ref="A122:V122"/>
    <mergeCell ref="A123:A125"/>
    <mergeCell ref="B123:B125"/>
    <mergeCell ref="T103:T105"/>
    <mergeCell ref="U103:U105"/>
    <mergeCell ref="V103:V105"/>
    <mergeCell ref="F118:F120"/>
    <mergeCell ref="G118:G120"/>
    <mergeCell ref="H118:H120"/>
    <mergeCell ref="I118:I120"/>
    <mergeCell ref="J118:J120"/>
    <mergeCell ref="K118:K120"/>
    <mergeCell ref="L118:L120"/>
    <mergeCell ref="M118:M120"/>
    <mergeCell ref="N118:N120"/>
    <mergeCell ref="O118:O120"/>
    <mergeCell ref="P118:P120"/>
    <mergeCell ref="Q118:Q120"/>
    <mergeCell ref="S118:S120"/>
    <mergeCell ref="T118:T120"/>
    <mergeCell ref="U118:U120"/>
    <mergeCell ref="V118:V120"/>
    <mergeCell ref="T113:T115"/>
    <mergeCell ref="U113:U115"/>
    <mergeCell ref="V113:V115"/>
    <mergeCell ref="H89:H91"/>
    <mergeCell ref="I89:I91"/>
    <mergeCell ref="J89:J91"/>
    <mergeCell ref="K89:K91"/>
    <mergeCell ref="L89:L91"/>
    <mergeCell ref="M89:M91"/>
    <mergeCell ref="N89:N91"/>
    <mergeCell ref="O89:O91"/>
    <mergeCell ref="P89:P91"/>
    <mergeCell ref="Q89:Q91"/>
    <mergeCell ref="Q99:Q101"/>
    <mergeCell ref="S99:S101"/>
    <mergeCell ref="T99:T101"/>
    <mergeCell ref="U99:U101"/>
    <mergeCell ref="V99:V101"/>
    <mergeCell ref="A103:A105"/>
    <mergeCell ref="B103:B105"/>
    <mergeCell ref="C103:C105"/>
    <mergeCell ref="D103:D105"/>
    <mergeCell ref="E103:E105"/>
    <mergeCell ref="F103:F105"/>
    <mergeCell ref="G103:G105"/>
    <mergeCell ref="H103:H105"/>
    <mergeCell ref="I103:I105"/>
    <mergeCell ref="J103:J105"/>
    <mergeCell ref="K103:K105"/>
    <mergeCell ref="L103:L105"/>
    <mergeCell ref="M103:M105"/>
    <mergeCell ref="N103:N105"/>
    <mergeCell ref="O103:O105"/>
    <mergeCell ref="P103:P105"/>
    <mergeCell ref="Q103:Q105"/>
    <mergeCell ref="S89:S91"/>
    <mergeCell ref="T89:T91"/>
    <mergeCell ref="U89:U91"/>
    <mergeCell ref="V89:V91"/>
    <mergeCell ref="A92:A94"/>
    <mergeCell ref="B92:B94"/>
    <mergeCell ref="C92:C94"/>
    <mergeCell ref="D92:D94"/>
    <mergeCell ref="E92:E94"/>
    <mergeCell ref="F92:F94"/>
    <mergeCell ref="G92:G94"/>
    <mergeCell ref="H92:H94"/>
    <mergeCell ref="I92:I94"/>
    <mergeCell ref="J92:J94"/>
    <mergeCell ref="K92:K94"/>
    <mergeCell ref="L92:L94"/>
    <mergeCell ref="M92:M94"/>
    <mergeCell ref="N92:N94"/>
    <mergeCell ref="O92:O94"/>
    <mergeCell ref="P92:P94"/>
    <mergeCell ref="Q92:Q94"/>
    <mergeCell ref="S92:S94"/>
    <mergeCell ref="T92:T94"/>
    <mergeCell ref="U92:U94"/>
    <mergeCell ref="V92:V94"/>
    <mergeCell ref="A89:A91"/>
    <mergeCell ref="B89:B91"/>
    <mergeCell ref="C89:C91"/>
    <mergeCell ref="D89:D91"/>
    <mergeCell ref="E89:E91"/>
    <mergeCell ref="F89:F91"/>
    <mergeCell ref="G89:G91"/>
    <mergeCell ref="Q87:Q88"/>
    <mergeCell ref="S87:S88"/>
    <mergeCell ref="T87:T88"/>
    <mergeCell ref="U87:U88"/>
    <mergeCell ref="V87:V88"/>
    <mergeCell ref="A83:A85"/>
    <mergeCell ref="B83:B85"/>
    <mergeCell ref="C83:C85"/>
    <mergeCell ref="D83:D85"/>
    <mergeCell ref="E83:E85"/>
    <mergeCell ref="F83:F85"/>
    <mergeCell ref="G83:G85"/>
    <mergeCell ref="H83:H85"/>
    <mergeCell ref="I83:I85"/>
    <mergeCell ref="J83:J85"/>
    <mergeCell ref="K83:K85"/>
    <mergeCell ref="L83:L85"/>
    <mergeCell ref="M83:M85"/>
    <mergeCell ref="N83:N85"/>
    <mergeCell ref="O83:O85"/>
    <mergeCell ref="P83:P85"/>
    <mergeCell ref="Q83:Q85"/>
    <mergeCell ref="F74:F76"/>
    <mergeCell ref="G74:G76"/>
    <mergeCell ref="H74:H76"/>
    <mergeCell ref="I74:I76"/>
    <mergeCell ref="J74:J76"/>
    <mergeCell ref="K74:K76"/>
    <mergeCell ref="L74:L76"/>
    <mergeCell ref="M74:M76"/>
    <mergeCell ref="N74:N76"/>
    <mergeCell ref="O74:O76"/>
    <mergeCell ref="P74:P76"/>
    <mergeCell ref="Q74:Q76"/>
    <mergeCell ref="S83:S85"/>
    <mergeCell ref="T83:T85"/>
    <mergeCell ref="U83:U85"/>
    <mergeCell ref="V83:V85"/>
    <mergeCell ref="A87:A88"/>
    <mergeCell ref="B87:B88"/>
    <mergeCell ref="C87:C88"/>
    <mergeCell ref="D87:D88"/>
    <mergeCell ref="E87:E88"/>
    <mergeCell ref="F87:F88"/>
    <mergeCell ref="G87:G88"/>
    <mergeCell ref="H87:H88"/>
    <mergeCell ref="I87:I88"/>
    <mergeCell ref="J87:J88"/>
    <mergeCell ref="K87:K88"/>
    <mergeCell ref="L87:L88"/>
    <mergeCell ref="M87:M88"/>
    <mergeCell ref="N87:N88"/>
    <mergeCell ref="O87:O88"/>
    <mergeCell ref="P87:P88"/>
    <mergeCell ref="S74:S76"/>
    <mergeCell ref="T74:T76"/>
    <mergeCell ref="U74:U76"/>
    <mergeCell ref="V74:V76"/>
    <mergeCell ref="A78:B78"/>
    <mergeCell ref="A79:V79"/>
    <mergeCell ref="A80:A82"/>
    <mergeCell ref="B80:B82"/>
    <mergeCell ref="C80:C82"/>
    <mergeCell ref="D80:D82"/>
    <mergeCell ref="E80:E82"/>
    <mergeCell ref="F80:F82"/>
    <mergeCell ref="G80:G82"/>
    <mergeCell ref="H80:H82"/>
    <mergeCell ref="I80:I82"/>
    <mergeCell ref="J80:J82"/>
    <mergeCell ref="K80:K82"/>
    <mergeCell ref="L80:L82"/>
    <mergeCell ref="M80:M82"/>
    <mergeCell ref="N80:N82"/>
    <mergeCell ref="O80:O82"/>
    <mergeCell ref="P80:P82"/>
    <mergeCell ref="Q80:Q82"/>
    <mergeCell ref="S80:S82"/>
    <mergeCell ref="T80:T82"/>
    <mergeCell ref="U80:U82"/>
    <mergeCell ref="V80:V82"/>
    <mergeCell ref="A74:A76"/>
    <mergeCell ref="B74:B76"/>
    <mergeCell ref="C74:C76"/>
    <mergeCell ref="D74:D76"/>
    <mergeCell ref="E74:E76"/>
    <mergeCell ref="T71:T73"/>
    <mergeCell ref="U71:U73"/>
    <mergeCell ref="V71:V73"/>
    <mergeCell ref="A68:A70"/>
    <mergeCell ref="B68:B70"/>
    <mergeCell ref="C68:C70"/>
    <mergeCell ref="D68:D70"/>
    <mergeCell ref="E68:E70"/>
    <mergeCell ref="F68:F70"/>
    <mergeCell ref="G68:G70"/>
    <mergeCell ref="H68:H70"/>
    <mergeCell ref="I68:I70"/>
    <mergeCell ref="J68:J70"/>
    <mergeCell ref="K68:K70"/>
    <mergeCell ref="L68:L70"/>
    <mergeCell ref="M68:M70"/>
    <mergeCell ref="N68:N70"/>
    <mergeCell ref="O68:O70"/>
    <mergeCell ref="P68:P70"/>
    <mergeCell ref="Q68:Q70"/>
    <mergeCell ref="H61:H63"/>
    <mergeCell ref="I61:I63"/>
    <mergeCell ref="J61:J63"/>
    <mergeCell ref="K61:K63"/>
    <mergeCell ref="L61:L63"/>
    <mergeCell ref="M61:M63"/>
    <mergeCell ref="N61:N63"/>
    <mergeCell ref="O61:O63"/>
    <mergeCell ref="P61:P63"/>
    <mergeCell ref="Q61:Q63"/>
    <mergeCell ref="S68:S70"/>
    <mergeCell ref="T68:T70"/>
    <mergeCell ref="U68:U70"/>
    <mergeCell ref="V68:V70"/>
    <mergeCell ref="A71:A73"/>
    <mergeCell ref="B71:B73"/>
    <mergeCell ref="C71:C73"/>
    <mergeCell ref="D71:D73"/>
    <mergeCell ref="E71:E73"/>
    <mergeCell ref="F71:F73"/>
    <mergeCell ref="G71:G73"/>
    <mergeCell ref="H71:H73"/>
    <mergeCell ref="I71:I73"/>
    <mergeCell ref="J71:J73"/>
    <mergeCell ref="K71:K73"/>
    <mergeCell ref="L71:L73"/>
    <mergeCell ref="M71:M73"/>
    <mergeCell ref="N71:N73"/>
    <mergeCell ref="O71:O73"/>
    <mergeCell ref="P71:P73"/>
    <mergeCell ref="Q71:Q73"/>
    <mergeCell ref="S71:S73"/>
    <mergeCell ref="S61:S63"/>
    <mergeCell ref="T61:T63"/>
    <mergeCell ref="U61:U63"/>
    <mergeCell ref="V61:V63"/>
    <mergeCell ref="A65:A67"/>
    <mergeCell ref="B65:B67"/>
    <mergeCell ref="C65:C67"/>
    <mergeCell ref="D65:D67"/>
    <mergeCell ref="E65:E67"/>
    <mergeCell ref="F65:F67"/>
    <mergeCell ref="G65:G67"/>
    <mergeCell ref="H65:H67"/>
    <mergeCell ref="I65:I67"/>
    <mergeCell ref="J65:J67"/>
    <mergeCell ref="K65:K67"/>
    <mergeCell ref="L65:L67"/>
    <mergeCell ref="M65:M67"/>
    <mergeCell ref="N65:N67"/>
    <mergeCell ref="O65:O67"/>
    <mergeCell ref="P65:P67"/>
    <mergeCell ref="Q65:Q67"/>
    <mergeCell ref="S65:S67"/>
    <mergeCell ref="T65:T67"/>
    <mergeCell ref="U65:U67"/>
    <mergeCell ref="V65:V67"/>
    <mergeCell ref="A61:A63"/>
    <mergeCell ref="B61:B63"/>
    <mergeCell ref="C61:C63"/>
    <mergeCell ref="D61:D63"/>
    <mergeCell ref="E61:E63"/>
    <mergeCell ref="F61:F63"/>
    <mergeCell ref="G61:G63"/>
    <mergeCell ref="T52:T54"/>
    <mergeCell ref="U52:U54"/>
    <mergeCell ref="V52:V54"/>
    <mergeCell ref="A49:A51"/>
    <mergeCell ref="B49:B51"/>
    <mergeCell ref="C49:C51"/>
    <mergeCell ref="D49:D51"/>
    <mergeCell ref="E49:E51"/>
    <mergeCell ref="F49:F51"/>
    <mergeCell ref="G49:G51"/>
    <mergeCell ref="H49:H51"/>
    <mergeCell ref="I49:I51"/>
    <mergeCell ref="J49:J51"/>
    <mergeCell ref="K49:K51"/>
    <mergeCell ref="L49:L51"/>
    <mergeCell ref="M49:M51"/>
    <mergeCell ref="N49:N51"/>
    <mergeCell ref="O49:O51"/>
    <mergeCell ref="P49:P51"/>
    <mergeCell ref="Q49:Q51"/>
    <mergeCell ref="H41:H42"/>
    <mergeCell ref="I41:I42"/>
    <mergeCell ref="J41:J42"/>
    <mergeCell ref="K41:K42"/>
    <mergeCell ref="L41:L42"/>
    <mergeCell ref="M41:M42"/>
    <mergeCell ref="N41:N42"/>
    <mergeCell ref="O41:O42"/>
    <mergeCell ref="P41:P42"/>
    <mergeCell ref="Q41:Q42"/>
    <mergeCell ref="S49:S51"/>
    <mergeCell ref="T49:T51"/>
    <mergeCell ref="U49:U51"/>
    <mergeCell ref="V49:V51"/>
    <mergeCell ref="A52:A54"/>
    <mergeCell ref="B52:B54"/>
    <mergeCell ref="C52:C54"/>
    <mergeCell ref="D52:D54"/>
    <mergeCell ref="E52:E54"/>
    <mergeCell ref="F52:F54"/>
    <mergeCell ref="G52:G54"/>
    <mergeCell ref="H52:H54"/>
    <mergeCell ref="I52:I54"/>
    <mergeCell ref="J52:J54"/>
    <mergeCell ref="K52:K54"/>
    <mergeCell ref="L52:L54"/>
    <mergeCell ref="M52:M54"/>
    <mergeCell ref="N52:N54"/>
    <mergeCell ref="O52:O54"/>
    <mergeCell ref="P52:P54"/>
    <mergeCell ref="Q52:Q54"/>
    <mergeCell ref="S52:S54"/>
    <mergeCell ref="S41:S42"/>
    <mergeCell ref="T41:T42"/>
    <mergeCell ref="U41:U42"/>
    <mergeCell ref="V41:V42"/>
    <mergeCell ref="A44:A46"/>
    <mergeCell ref="B44:B46"/>
    <mergeCell ref="C44:C46"/>
    <mergeCell ref="D44:D46"/>
    <mergeCell ref="E44:E46"/>
    <mergeCell ref="F44:F46"/>
    <mergeCell ref="G44:G46"/>
    <mergeCell ref="H44:H46"/>
    <mergeCell ref="I44:I46"/>
    <mergeCell ref="J44:J46"/>
    <mergeCell ref="K44:K46"/>
    <mergeCell ref="L44:L46"/>
    <mergeCell ref="M44:M46"/>
    <mergeCell ref="N44:N46"/>
    <mergeCell ref="O44:O46"/>
    <mergeCell ref="P44:P46"/>
    <mergeCell ref="Q44:Q46"/>
    <mergeCell ref="S44:S46"/>
    <mergeCell ref="T44:T46"/>
    <mergeCell ref="U44:U46"/>
    <mergeCell ref="V44:V46"/>
    <mergeCell ref="A41:A42"/>
    <mergeCell ref="B41:B42"/>
    <mergeCell ref="C41:C42"/>
    <mergeCell ref="D41:D42"/>
    <mergeCell ref="E41:E42"/>
    <mergeCell ref="F41:F42"/>
    <mergeCell ref="G41:G42"/>
    <mergeCell ref="T39:T40"/>
    <mergeCell ref="U39:U40"/>
    <mergeCell ref="V39:V40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H30:H32"/>
    <mergeCell ref="I30:I32"/>
    <mergeCell ref="J30:J32"/>
    <mergeCell ref="K30:K32"/>
    <mergeCell ref="L30:L32"/>
    <mergeCell ref="M30:M32"/>
    <mergeCell ref="N30:N32"/>
    <mergeCell ref="O30:O32"/>
    <mergeCell ref="P30:P32"/>
    <mergeCell ref="Q30:Q32"/>
    <mergeCell ref="S37:S38"/>
    <mergeCell ref="T37:T38"/>
    <mergeCell ref="U37:U38"/>
    <mergeCell ref="V37:V38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Q39:Q40"/>
    <mergeCell ref="S39:S40"/>
    <mergeCell ref="S30:S32"/>
    <mergeCell ref="T30:T32"/>
    <mergeCell ref="U30:U32"/>
    <mergeCell ref="V30:V32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S34:S36"/>
    <mergeCell ref="T34:T36"/>
    <mergeCell ref="U34:U36"/>
    <mergeCell ref="V34:V36"/>
    <mergeCell ref="A30:A32"/>
    <mergeCell ref="B30:B32"/>
    <mergeCell ref="C30:C32"/>
    <mergeCell ref="D30:D32"/>
    <mergeCell ref="E30:E32"/>
    <mergeCell ref="F30:F32"/>
    <mergeCell ref="G30:G3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J23:J25"/>
    <mergeCell ref="K23:K25"/>
    <mergeCell ref="L23:L25"/>
    <mergeCell ref="M23:M25"/>
    <mergeCell ref="N23:N25"/>
    <mergeCell ref="O23:O25"/>
    <mergeCell ref="P23:P25"/>
    <mergeCell ref="Q23:Q25"/>
    <mergeCell ref="E26:E28"/>
    <mergeCell ref="F26:F28"/>
    <mergeCell ref="G26:G28"/>
    <mergeCell ref="H26:H28"/>
    <mergeCell ref="I26:I28"/>
    <mergeCell ref="J26:J28"/>
    <mergeCell ref="K26:K28"/>
    <mergeCell ref="L26:L28"/>
    <mergeCell ref="M26:M28"/>
    <mergeCell ref="N26:N28"/>
    <mergeCell ref="O26:O28"/>
    <mergeCell ref="P26:P28"/>
    <mergeCell ref="Q26:Q28"/>
    <mergeCell ref="S26:S28"/>
    <mergeCell ref="T26:T28"/>
    <mergeCell ref="U26:U28"/>
    <mergeCell ref="V26:V28"/>
    <mergeCell ref="S21:S22"/>
    <mergeCell ref="T21:T22"/>
    <mergeCell ref="U21:U22"/>
    <mergeCell ref="V21:V22"/>
    <mergeCell ref="C13:D13"/>
    <mergeCell ref="I13:J13"/>
    <mergeCell ref="L13:Q13"/>
    <mergeCell ref="H13:H14"/>
    <mergeCell ref="K13:K14"/>
    <mergeCell ref="S13:S14"/>
    <mergeCell ref="T13:T14"/>
    <mergeCell ref="U13:U14"/>
    <mergeCell ref="A13:A15"/>
    <mergeCell ref="B13:B15"/>
    <mergeCell ref="C14:C15"/>
    <mergeCell ref="D14:D15"/>
    <mergeCell ref="E13:E15"/>
    <mergeCell ref="F13:F15"/>
    <mergeCell ref="G13:G15"/>
    <mergeCell ref="R13:R15"/>
    <mergeCell ref="V13:V15"/>
    <mergeCell ref="S23:S25"/>
    <mergeCell ref="T23:T25"/>
    <mergeCell ref="U23:U25"/>
    <mergeCell ref="V23:V25"/>
    <mergeCell ref="A26:A28"/>
    <mergeCell ref="B26:B28"/>
    <mergeCell ref="C26:C28"/>
    <mergeCell ref="D26:D28"/>
    <mergeCell ref="A10:V10"/>
    <mergeCell ref="R1:V1"/>
    <mergeCell ref="R2:V2"/>
    <mergeCell ref="R3:V3"/>
    <mergeCell ref="R4:V4"/>
    <mergeCell ref="A18:V18"/>
    <mergeCell ref="A20:V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</mergeCells>
  <printOptions horizontalCentered="1"/>
  <pageMargins left="0.78740157480314965" right="0.78740157480314965" top="1.1811023622047245" bottom="0.39370078740157483" header="0" footer="0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Page1</vt:lpstr>
      <vt:lpstr>Page1!OLE_LINK1</vt:lpstr>
      <vt:lpstr>Page1!Заголовки_для_печати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Любовь Федоровна Фадеева</cp:lastModifiedBy>
  <cp:lastPrinted>2025-04-24T12:57:50Z</cp:lastPrinted>
  <dcterms:created xsi:type="dcterms:W3CDTF">2024-12-18T09:11:47Z</dcterms:created>
  <dcterms:modified xsi:type="dcterms:W3CDTF">2025-04-24T13:17:24Z</dcterms:modified>
</cp:coreProperties>
</file>