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<sst xmlns="http://schemas.openxmlformats.org/spreadsheetml/2006/main" count="57" uniqueCount="57">
  <si>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</si>
  <si>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</si>
  <si>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</si>
  <si>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</si>
  <si>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</si>
  <si>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</si>
  <si>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</si>
  <si>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</si>
  <si>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</si>
  <si>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</si>
  <si>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</si>
  <si>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</si>
  <si>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</si>
  <si>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</si>
  <si>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</si>
  <si>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</si>
  <si>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</si>
  <si>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</si>
  <si>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</si>
  <si>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</si>
  <si>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</si>
  <si>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</si>
  <si>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</si>
  <si>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</si>
  <si>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</si>
  <si>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</si>
  <si>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</si>
  <si>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</si>
  <si>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</si>
  <si>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</si>
  <si>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</si>
  <si>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</si>
  <si>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</si>
  <si>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</si>
  <si>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</si>
  <si>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</si>
  <si>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</si>
  <si>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</si>
  <si>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</si>
  <si>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</si>
  <si>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</si>
  <si>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</si>
  <si>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</si>
  <si>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</si>
  <si>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</si>
  <si>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</si>
  <si>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</si>
  <si>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</si>
  <si>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</si>
  <si>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</si>
  <si>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</si>
  <si>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</si>
  <si>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</si>
  <si>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</si>
  <si>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</si>
  <si>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</si>
  <si>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квартал 2017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</si>
</sst>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I43" sqref="I43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5" t="s">
        <v>54</v>
      </c>
      <c r="B1" s="65"/>
      <c r="C1" s="66"/>
      <c r="D1" s="66"/>
    </row>
    <row r="2" spans="1:4" ht="16.5" customHeight="1">
      <c r="A2" s="63" t="s">
        <v>56</v>
      </c>
      <c r="B2" s="64"/>
      <c r="C2" s="64"/>
      <c r="D2" s="64"/>
    </row>
    <row r="3" spans="1:4" ht="16.5" customHeight="1">
      <c r="A3" s="37"/>
      <c r="B3" s="37"/>
      <c r="C3" s="38"/>
      <c r="D3" s="39"/>
    </row>
    <row r="4" spans="1:4" s="1" customFormat="1" ht="15.75" customHeight="1">
      <c r="A4" s="69" t="s">
        <v>5</v>
      </c>
      <c r="B4" s="67" t="s">
        <v>4</v>
      </c>
      <c r="C4" s="68"/>
      <c r="D4" s="71" t="s">
        <v>32</v>
      </c>
    </row>
    <row r="5" spans="1:4" s="1" customFormat="1" ht="120" customHeight="1">
      <c r="A5" s="70"/>
      <c r="B5" s="49" t="s">
        <v>31</v>
      </c>
      <c r="C5" s="48" t="s">
        <v>33</v>
      </c>
      <c r="D5" s="72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55</v>
      </c>
      <c r="B8" s="61">
        <v>809</v>
      </c>
      <c r="C8" s="30"/>
      <c r="D8" s="75">
        <f>D37</f>
        <v>-75314.49999999994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-599000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599000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599000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358014</v>
      </c>
      <c r="E15" s="9"/>
      <c r="F15" s="9"/>
      <c r="G15" s="9"/>
      <c r="H15" s="9"/>
    </row>
    <row r="16" spans="1:8" s="6" customFormat="1" ht="47.25">
      <c r="A16" s="23" t="s">
        <v>43</v>
      </c>
      <c r="B16" s="53">
        <v>809</v>
      </c>
      <c r="C16" s="33" t="s">
        <v>49</v>
      </c>
      <c r="D16" s="44">
        <f>D17-D19</f>
        <v>358014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358014</v>
      </c>
      <c r="E17" s="9"/>
      <c r="F17" s="9"/>
      <c r="G17" s="9"/>
      <c r="H17" s="9"/>
    </row>
    <row r="18" spans="1:8" s="6" customFormat="1" ht="47.25">
      <c r="A18" s="23" t="s">
        <v>45</v>
      </c>
      <c r="B18" s="53">
        <v>809</v>
      </c>
      <c r="C18" s="33" t="s">
        <v>51</v>
      </c>
      <c r="D18" s="44">
        <v>358014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52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53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-112082.19999999995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2">
        <f>D24</f>
        <v>2035679.4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2">
        <f>D25</f>
        <v>2035679.4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2">
        <f>D26</f>
        <v>2035679.4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2">
        <v>2035679.4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2">
        <f>D28</f>
        <v>1923597.2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2">
        <f>D29</f>
        <v>1923597.2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2">
        <f>D30</f>
        <v>1923597.2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2">
        <v>1923597.2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277753.7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277753.7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277753.7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277753.7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76">
        <f>D9+D15+D22+D32</f>
        <v>-75314.49999999994</v>
      </c>
      <c r="F37" s="16"/>
      <c r="G37" s="10"/>
      <c r="H37" s="16"/>
      <c r="I37" s="10"/>
      <c r="J37" s="15"/>
      <c r="K37" s="10"/>
    </row>
    <row r="38" spans="1:4" ht="49.5" customHeight="1">
      <c r="A38" s="73"/>
      <c r="B38" s="74"/>
      <c r="C38" s="74"/>
      <c r="D38" s="74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Вернигор</cp:lastModifiedBy>
  <cp:lastPrinted>2017-04-19T09:36:05Z</cp:lastPrinted>
  <dcterms:created xsi:type="dcterms:W3CDTF">2004-10-20T06:34:50Z</dcterms:created>
  <dcterms:modified xsi:type="dcterms:W3CDTF">2017-06-02T13:09:04Z</dcterms:modified>
  <cp:category/>
  <cp:version/>
  <cp:contentType/>
  <cp:contentStatus/>
</cp:coreProperties>
</file>